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385" activeTab="0"/>
  </bookViews>
  <sheets>
    <sheet name="TOT" sheetId="1" r:id="rId1"/>
    <sheet name="TBID" sheetId="2" r:id="rId2"/>
    <sheet name="OTMD" sheetId="3" r:id="rId3"/>
    <sheet name="Instructions" sheetId="4" r:id="rId4"/>
  </sheets>
  <definedNames>
    <definedName name="_xlnm.Print_Area" localSheetId="3">'Instructions'!$A$5:$B$58</definedName>
    <definedName name="_xlnm.Print_Titles" localSheetId="3">'Instructions'!$1:$4</definedName>
  </definedNames>
  <calcPr fullCalcOnLoad="1"/>
</workbook>
</file>

<file path=xl/sharedStrings.xml><?xml version="1.0" encoding="utf-8"?>
<sst xmlns="http://schemas.openxmlformats.org/spreadsheetml/2006/main" count="243" uniqueCount="101">
  <si>
    <t>I CERTIFY UNDER PENALTY OF PERJURY THAT THE FOREGOING IS TRUE AND CORRECT.</t>
  </si>
  <si>
    <t xml:space="preserve">Name of Establishment: </t>
  </si>
  <si>
    <t xml:space="preserve">Reporting Period for Month of:  </t>
  </si>
  <si>
    <t>Tax is payable to Oxnard by the last day of the month following the reporting period.</t>
  </si>
  <si>
    <t>If amount payable on Line B is delinquent, amount owed by operator will be increased by penalties and interest.</t>
  </si>
  <si>
    <t>Number of days after due date:</t>
  </si>
  <si>
    <t xml:space="preserve">Late (yes or no): </t>
  </si>
  <si>
    <t>Authorized Signature</t>
  </si>
  <si>
    <t>Title</t>
  </si>
  <si>
    <t>Date</t>
  </si>
  <si>
    <t>A.     Calculation of Taxable Transient Rent</t>
  </si>
  <si>
    <t>1. Total Rents Charged and Received:</t>
  </si>
  <si>
    <t>2. Less Total Exemptions:</t>
  </si>
  <si>
    <t>a. Exemption for government officers or employees (Attach detailed report)</t>
  </si>
  <si>
    <t xml:space="preserve">b. Rent for permanent resident </t>
  </si>
  <si>
    <t>3. Total Exemptions (2a + 2b):</t>
  </si>
  <si>
    <t>4. Total Taxable Rent (A1 less A3):</t>
  </si>
  <si>
    <t xml:space="preserve">B.     Transient occupancy tax is 10% of amount on Line A4.  </t>
  </si>
  <si>
    <t>C.     Penalties and Interest</t>
  </si>
  <si>
    <t>1. Penalty:</t>
  </si>
  <si>
    <t>a. Penalty is 10% of Line B if operator pays tax within 30 days after due date</t>
  </si>
  <si>
    <t>b. Penalty is 20% of Line B if tax paid more than 30 days after due date.</t>
  </si>
  <si>
    <t>3. Total Penalties and Interest (C1a + C1b + C3):</t>
  </si>
  <si>
    <t xml:space="preserve">     or who occupies a unit)</t>
  </si>
  <si>
    <t xml:space="preserve">   (renting for at least 30 consecutive days, a person who has a right of occupancy</t>
  </si>
  <si>
    <t xml:space="preserve">    paid after the due date.</t>
  </si>
  <si>
    <t>2. Interest charged is 1/2 % of Line B for each month or fraction of month that tax is</t>
  </si>
  <si>
    <t>Please mail completed form, with check or money order payable to City of Oxnard for the tax amount due, to:</t>
  </si>
  <si>
    <t>City of Oxnard</t>
  </si>
  <si>
    <t>Finance Department</t>
  </si>
  <si>
    <t>300 West Third Street, Suite 302</t>
  </si>
  <si>
    <t>Oxnard, CA  93030</t>
  </si>
  <si>
    <t>NOTE:</t>
  </si>
  <si>
    <t xml:space="preserve">Address:  </t>
  </si>
  <si>
    <t>Tax Reporting Form to be confidential and not subject to disclosure to the public.</t>
  </si>
  <si>
    <t>Reporting Form to be confidential and not subject to disclosure to the public.</t>
  </si>
  <si>
    <t>TOT and VOCTBID</t>
  </si>
  <si>
    <t>Please fill out the TOT worksheet first as appropriate amounts will automatically carry over to the TBID worksheet.</t>
  </si>
  <si>
    <t>Enter the month and year.</t>
  </si>
  <si>
    <t>Reporting Period</t>
  </si>
  <si>
    <t>Introduction</t>
  </si>
  <si>
    <t>TOT</t>
  </si>
  <si>
    <t>Name of Establishment and Address</t>
  </si>
  <si>
    <t>Enter the name and address in the appropriate spaces.</t>
  </si>
  <si>
    <t>Section A</t>
  </si>
  <si>
    <t>Calculation of Taxable Transient Rent</t>
  </si>
  <si>
    <t>Line 1</t>
  </si>
  <si>
    <t>Enter gross collections for the month.</t>
  </si>
  <si>
    <t>Line 2 a</t>
  </si>
  <si>
    <t>Enter amounts collected that meet government officers or employees exemption criteria. Please attach a detailed report.</t>
  </si>
  <si>
    <t>Line 2 b</t>
  </si>
  <si>
    <t>Line 3</t>
  </si>
  <si>
    <t>Line 4</t>
  </si>
  <si>
    <r>
      <t>Do not enter an amount</t>
    </r>
    <r>
      <rPr>
        <sz val="12"/>
        <rFont val="Arial"/>
        <family val="2"/>
      </rPr>
      <t>, this line contains a formula that sums the exemptions.</t>
    </r>
  </si>
  <si>
    <r>
      <t>Do not enter an amount</t>
    </r>
    <r>
      <rPr>
        <sz val="12"/>
        <rFont val="Arial"/>
        <family val="2"/>
      </rPr>
      <t>, this line contains a formula that calculates the difference of the gross collections and exemptions.</t>
    </r>
  </si>
  <si>
    <t>Section B</t>
  </si>
  <si>
    <t>Transient Occupancy Tax Amount</t>
  </si>
  <si>
    <t>Line B</t>
  </si>
  <si>
    <r>
      <t>Do not enter an amount</t>
    </r>
    <r>
      <rPr>
        <sz val="12"/>
        <rFont val="Arial"/>
        <family val="2"/>
      </rPr>
      <t>, this line contains a formula that calculates the amount of the tax at 10% of gross collections less exemptions.</t>
    </r>
  </si>
  <si>
    <t>Section C</t>
  </si>
  <si>
    <t>Penalties and Interest</t>
  </si>
  <si>
    <t>Enter a "yes" or "no" in the Late box and the number of days past due.</t>
  </si>
  <si>
    <t>Line 1 a</t>
  </si>
  <si>
    <t>Line 1 b</t>
  </si>
  <si>
    <r>
      <t>Do not enter an amount</t>
    </r>
    <r>
      <rPr>
        <sz val="12"/>
        <rFont val="Arial"/>
        <family val="2"/>
      </rPr>
      <t>, this line contains a formula that calculates the penalty if more than 30 days past due.</t>
    </r>
  </si>
  <si>
    <r>
      <t>Do not enter an amount</t>
    </r>
    <r>
      <rPr>
        <sz val="12"/>
        <rFont val="Arial"/>
        <family val="2"/>
      </rPr>
      <t xml:space="preserve">, this line contains a formula that calculates the penalty if </t>
    </r>
    <r>
      <rPr>
        <u val="single"/>
        <sz val="12"/>
        <rFont val="Arial"/>
        <family val="2"/>
      </rPr>
      <t>not</t>
    </r>
    <r>
      <rPr>
        <sz val="12"/>
        <rFont val="Arial"/>
        <family val="2"/>
      </rPr>
      <t xml:space="preserve"> more than 30 days past due.</t>
    </r>
  </si>
  <si>
    <t>Line 2</t>
  </si>
  <si>
    <r>
      <t>Do not enter an amount</t>
    </r>
    <r>
      <rPr>
        <sz val="12"/>
        <rFont val="Arial"/>
        <family val="2"/>
      </rPr>
      <t>, this line contains a formula that calculates the interest due for past due payments.</t>
    </r>
  </si>
  <si>
    <r>
      <t>Do not enter an amount</t>
    </r>
    <r>
      <rPr>
        <sz val="12"/>
        <rFont val="Arial"/>
        <family val="2"/>
      </rPr>
      <t>, this line contains a formula that sums the penalties and interest due.</t>
    </r>
  </si>
  <si>
    <t>D. Total Amount Due (B + C3)</t>
  </si>
  <si>
    <t>Section D</t>
  </si>
  <si>
    <t>Total Amount Due</t>
  </si>
  <si>
    <t>Line D</t>
  </si>
  <si>
    <r>
      <t>Do not enter an amount</t>
    </r>
    <r>
      <rPr>
        <sz val="12"/>
        <rFont val="Arial"/>
        <family val="2"/>
      </rPr>
      <t>, this line contains a formula that sums the TOT due and the penalties and interest due if any.</t>
    </r>
  </si>
  <si>
    <t>TBID</t>
  </si>
  <si>
    <t>A.     Calculation of Transient Rent Subject to Assessment</t>
  </si>
  <si>
    <t>Assessment is payable to Oxnard by the last day of the month following the reporting period.</t>
  </si>
  <si>
    <r>
      <t>Do not enter,</t>
    </r>
    <r>
      <rPr>
        <sz val="12"/>
        <rFont val="Arial"/>
        <family val="2"/>
      </rPr>
      <t xml:space="preserve"> this line contains a formula that equals TOT form.</t>
    </r>
  </si>
  <si>
    <t>Calculation of  Transient Rent Subject to Assessment</t>
  </si>
  <si>
    <t>TBID Assessment Amount</t>
  </si>
  <si>
    <r>
      <t>Do not enter an amount</t>
    </r>
    <r>
      <rPr>
        <sz val="12"/>
        <rFont val="Arial"/>
        <family val="2"/>
      </rPr>
      <t>, this line contains a formula that sums the TBID due and the penalties and interest due if any.</t>
    </r>
  </si>
  <si>
    <t>Enter amounts collected that meet exemption criteria for long-term stays of 30 days or more. Please attach a detailed report.</t>
  </si>
  <si>
    <t>Please print, sign, and submit payment as indicated</t>
  </si>
  <si>
    <t>EXCEL Reporting Form Instructions</t>
  </si>
  <si>
    <t xml:space="preserve">               Transient Occupancy Tax Reporting Form</t>
  </si>
  <si>
    <r>
      <t>Do not enter an amount</t>
    </r>
    <r>
      <rPr>
        <sz val="12"/>
        <rFont val="Arial"/>
        <family val="2"/>
      </rPr>
      <t>, this line contains a formula that calculates the amount of the assessment at 2% of gross collections less exemptions.</t>
    </r>
  </si>
  <si>
    <t>VCWTBID Reporting Form</t>
  </si>
  <si>
    <t xml:space="preserve">B.    VCWTBID Assesment is 2% of amount on Line A4.  </t>
  </si>
  <si>
    <t>2. Interest charged is 1/2 of 1% of Line B for each month or fraction of month that tax is</t>
  </si>
  <si>
    <t>Pursuant to Oxnard City Code Section 13-23(b), the City of Oxnard considers the information on this</t>
  </si>
  <si>
    <t>Phone:</t>
  </si>
  <si>
    <t xml:space="preserve">               Phone</t>
  </si>
  <si>
    <t>Phone</t>
  </si>
  <si>
    <t>OTMD</t>
  </si>
  <si>
    <t>OTMD Reporting Form</t>
  </si>
  <si>
    <t xml:space="preserve">B.    OTMD Assesment is 1.5% of amount on Line A4.  </t>
  </si>
  <si>
    <t xml:space="preserve">( ) </t>
  </si>
  <si>
    <t>Revised March 2019</t>
  </si>
  <si>
    <t>OTMD Assessment Amount</t>
  </si>
  <si>
    <r>
      <t>Do not enter an amount</t>
    </r>
    <r>
      <rPr>
        <sz val="12"/>
        <rFont val="Arial"/>
        <family val="2"/>
      </rPr>
      <t>, this line contains a formula that calculates the amount of the assessment at 1.5% of gross collections less exemptions.</t>
    </r>
  </si>
  <si>
    <r>
      <t>Do not enter an amount</t>
    </r>
    <r>
      <rPr>
        <sz val="12"/>
        <rFont val="Arial"/>
        <family val="2"/>
      </rPr>
      <t>, this line contains a formula that sums the OTMD due and the penalties and interest due if any.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</si>
</sst>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0_);_(&quot;$&quot;* \(#,##0.00\);_(&quot;$&quot;* &quot; &quot;??_);_(@_)"/>
    <numFmt numFmtId="169" formatCode="_(* #,##0.00_);_(* \(#,##0.00\);_(* &quot; &quot;??_);_(@_)"/>
    <numFmt numFmtId="170" formatCode="_(* #,##0.0_);_(* \(#,##0.0\);_(* &quot; &quot;??_);_(@_)"/>
    <numFmt numFmtId="171" formatCode="_(* #,##0_);_(* \(#,##0\);_(* &quot; &quot;??_);_(@_)"/>
    <numFmt numFmtId="172" formatCode="0.0"/>
    <numFmt numFmtId="173" formatCode="[$-409]h:mm:ss\ AM/PM"/>
    <numFmt numFmtId="174" formatCode="[$-F400]h:mm:ss\ AM/PM"/>
  </numFmts>
  <fonts count="50">
    <font>
      <sz val="10"/>
      <name val="Arial"/>
      <family val="0"/>
    </font>
    <font>
      <sz val="12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 indent="2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 indent="2"/>
    </xf>
    <xf numFmtId="0" fontId="7" fillId="0" borderId="0" xfId="0" applyFont="1" applyBorder="1" applyAlignment="1">
      <alignment horizontal="left" wrapText="1" indent="2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168" fontId="1" fillId="0" borderId="10" xfId="44" applyNumberFormat="1" applyFont="1" applyBorder="1" applyAlignment="1" applyProtection="1">
      <alignment wrapText="1"/>
      <protection locked="0"/>
    </xf>
    <xf numFmtId="0" fontId="1" fillId="0" borderId="0" xfId="0" applyFont="1" applyAlignment="1">
      <alignment horizontal="left" indent="10"/>
    </xf>
    <xf numFmtId="0" fontId="1" fillId="0" borderId="0" xfId="0" applyFont="1" applyAlignment="1">
      <alignment/>
    </xf>
    <xf numFmtId="44" fontId="1" fillId="0" borderId="0" xfId="44" applyFont="1" applyBorder="1" applyAlignment="1">
      <alignment wrapText="1"/>
    </xf>
    <xf numFmtId="0" fontId="1" fillId="0" borderId="0" xfId="0" applyFont="1" applyAlignment="1">
      <alignment horizontal="left" wrapText="1" indent="8"/>
    </xf>
    <xf numFmtId="168" fontId="1" fillId="0" borderId="10" xfId="44" applyNumberFormat="1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wrapText="1" indent="8"/>
    </xf>
    <xf numFmtId="168" fontId="1" fillId="0" borderId="0" xfId="44" applyNumberFormat="1" applyFont="1" applyBorder="1" applyAlignment="1">
      <alignment wrapText="1"/>
    </xf>
    <xf numFmtId="0" fontId="7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10" xfId="0" applyFont="1" applyBorder="1" applyAlignment="1" applyProtection="1">
      <alignment horizontal="center" wrapText="1"/>
      <protection locked="0"/>
    </xf>
    <xf numFmtId="0" fontId="1" fillId="0" borderId="0" xfId="0" applyFont="1" applyAlignment="1">
      <alignment horizontal="right" wrapText="1"/>
    </xf>
    <xf numFmtId="171" fontId="1" fillId="0" borderId="10" xfId="42" applyNumberFormat="1" applyFont="1" applyBorder="1" applyAlignment="1" applyProtection="1">
      <alignment wrapText="1"/>
      <protection locked="0"/>
    </xf>
    <xf numFmtId="0" fontId="10" fillId="0" borderId="0" xfId="0" applyFont="1" applyFill="1" applyAlignment="1">
      <alignment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right"/>
    </xf>
    <xf numFmtId="0" fontId="12" fillId="0" borderId="0" xfId="0" applyFont="1" applyAlignment="1">
      <alignment/>
    </xf>
    <xf numFmtId="0" fontId="9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11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9" fillId="0" borderId="12" xfId="0" applyFont="1" applyBorder="1" applyAlignment="1" applyProtection="1">
      <alignment horizontal="left"/>
      <protection locked="0"/>
    </xf>
    <xf numFmtId="0" fontId="15" fillId="0" borderId="12" xfId="0" applyFont="1" applyBorder="1" applyAlignment="1" applyProtection="1">
      <alignment/>
      <protection locked="0"/>
    </xf>
    <xf numFmtId="168" fontId="1" fillId="0" borderId="10" xfId="44" applyNumberFormat="1" applyFont="1" applyBorder="1" applyAlignment="1" applyProtection="1">
      <alignment wrapText="1"/>
      <protection/>
    </xf>
    <xf numFmtId="171" fontId="1" fillId="0" borderId="10" xfId="42" applyNumberFormat="1" applyFont="1" applyBorder="1" applyAlignment="1" applyProtection="1">
      <alignment wrapText="1"/>
      <protection/>
    </xf>
    <xf numFmtId="171" fontId="1" fillId="0" borderId="10" xfId="0" applyNumberFormat="1" applyFont="1" applyBorder="1" applyAlignment="1" applyProtection="1">
      <alignment horizontal="center" wrapText="1"/>
      <protection/>
    </xf>
    <xf numFmtId="0" fontId="1" fillId="0" borderId="12" xfId="0" applyFont="1" applyBorder="1" applyAlignment="1" applyProtection="1">
      <alignment/>
      <protection locked="0"/>
    </xf>
    <xf numFmtId="171" fontId="7" fillId="0" borderId="12" xfId="0" applyNumberFormat="1" applyFont="1" applyBorder="1" applyAlignment="1" applyProtection="1">
      <alignment/>
      <protection/>
    </xf>
    <xf numFmtId="0" fontId="7" fillId="0" borderId="12" xfId="0" applyNumberFormat="1" applyFont="1" applyBorder="1" applyAlignment="1" applyProtection="1">
      <alignment horizontal="left"/>
      <protection/>
    </xf>
    <xf numFmtId="0" fontId="8" fillId="0" borderId="12" xfId="0" applyFont="1" applyBorder="1" applyAlignment="1" applyProtection="1">
      <alignment horizontal="left"/>
      <protection locked="0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8" fillId="0" borderId="13" xfId="0" applyFont="1" applyBorder="1" applyAlignment="1" applyProtection="1">
      <alignment horizontal="left"/>
      <protection locked="0"/>
    </xf>
    <xf numFmtId="171" fontId="8" fillId="0" borderId="12" xfId="0" applyNumberFormat="1" applyFont="1" applyBorder="1" applyAlignment="1" applyProtection="1">
      <alignment horizontal="left"/>
      <protection/>
    </xf>
    <xf numFmtId="0" fontId="9" fillId="0" borderId="12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66675</xdr:colOff>
      <xdr:row>2</xdr:row>
      <xdr:rowOff>38100</xdr:rowOff>
    </xdr:to>
    <xdr:pic>
      <xdr:nvPicPr>
        <xdr:cNvPr id="1" name="Picture 5" descr="City Logo_Blac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66675</xdr:colOff>
      <xdr:row>2</xdr:row>
      <xdr:rowOff>38100</xdr:rowOff>
    </xdr:to>
    <xdr:pic>
      <xdr:nvPicPr>
        <xdr:cNvPr id="1" name="Picture 3" descr="City Logo_Blac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66675</xdr:colOff>
      <xdr:row>2</xdr:row>
      <xdr:rowOff>38100</xdr:rowOff>
    </xdr:to>
    <xdr:pic>
      <xdr:nvPicPr>
        <xdr:cNvPr id="1" name="Picture 3" descr="City Logo_Blac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tabSelected="1" zoomScalePageLayoutView="0" workbookViewId="0" topLeftCell="A7">
      <selection activeCell="J15" sqref="J15"/>
    </sheetView>
  </sheetViews>
  <sheetFormatPr defaultColWidth="9.140625" defaultRowHeight="12.75"/>
  <cols>
    <col min="1" max="1" width="3.7109375" style="4" customWidth="1"/>
    <col min="2" max="2" width="4.421875" style="0" customWidth="1"/>
    <col min="3" max="3" width="15.8515625" style="0" customWidth="1"/>
    <col min="4" max="4" width="15.28125" style="0" customWidth="1"/>
    <col min="5" max="5" width="8.28125" style="0" customWidth="1"/>
    <col min="6" max="6" width="32.57421875" style="0" customWidth="1"/>
    <col min="7" max="7" width="1.57421875" style="0" customWidth="1"/>
    <col min="8" max="8" width="12.8515625" style="0" customWidth="1"/>
    <col min="9" max="9" width="2.00390625" style="0" customWidth="1"/>
    <col min="10" max="10" width="14.421875" style="0" customWidth="1"/>
  </cols>
  <sheetData>
    <row r="1" spans="3:9" ht="46.5" customHeight="1">
      <c r="C1" s="54" t="s">
        <v>84</v>
      </c>
      <c r="D1" s="54"/>
      <c r="E1" s="54"/>
      <c r="F1" s="54"/>
      <c r="G1" s="54"/>
      <c r="H1" s="54"/>
      <c r="I1" s="7"/>
    </row>
    <row r="2" ht="12.75"/>
    <row r="3" ht="12.75"/>
    <row r="5" spans="1:10" s="12" customFormat="1" ht="15.75">
      <c r="A5" s="11"/>
      <c r="E5" s="13"/>
      <c r="F5" s="13" t="s">
        <v>2</v>
      </c>
      <c r="G5" s="1"/>
      <c r="H5" s="43"/>
      <c r="I5" s="14"/>
      <c r="J5" s="44"/>
    </row>
    <row r="6" s="12" customFormat="1" ht="15">
      <c r="A6" s="11"/>
    </row>
    <row r="7" spans="1:6" s="12" customFormat="1" ht="15.75">
      <c r="A7" s="15" t="s">
        <v>1</v>
      </c>
      <c r="D7" s="52"/>
      <c r="E7" s="52"/>
      <c r="F7" s="52"/>
    </row>
    <row r="8" spans="1:6" s="12" customFormat="1" ht="15.75">
      <c r="A8" s="15"/>
      <c r="C8" s="29" t="s">
        <v>33</v>
      </c>
      <c r="D8" s="52"/>
      <c r="E8" s="52"/>
      <c r="F8" s="52"/>
    </row>
    <row r="9" spans="1:6" s="12" customFormat="1" ht="15.75">
      <c r="A9" s="15"/>
      <c r="C9" s="29"/>
      <c r="D9" s="52"/>
      <c r="E9" s="52"/>
      <c r="F9" s="52"/>
    </row>
    <row r="10" spans="1:6" s="12" customFormat="1" ht="15.75">
      <c r="A10" s="15"/>
      <c r="C10" s="29"/>
      <c r="D10" s="52"/>
      <c r="E10" s="52"/>
      <c r="F10" s="52"/>
    </row>
    <row r="11" spans="1:6" s="12" customFormat="1" ht="15.75">
      <c r="A11" s="15"/>
      <c r="C11" s="29" t="s">
        <v>90</v>
      </c>
      <c r="D11" s="56" t="s">
        <v>96</v>
      </c>
      <c r="E11" s="56"/>
      <c r="F11" s="56"/>
    </row>
    <row r="12" s="16" customFormat="1" ht="12" customHeight="1">
      <c r="A12" s="17"/>
    </row>
    <row r="13" spans="1:10" s="12" customFormat="1" ht="15.75">
      <c r="A13" s="8" t="s">
        <v>10</v>
      </c>
      <c r="B13" s="9"/>
      <c r="C13" s="9"/>
      <c r="D13" s="9"/>
      <c r="E13" s="9"/>
      <c r="F13" s="9"/>
      <c r="G13" s="18"/>
      <c r="H13" s="18"/>
      <c r="I13" s="18"/>
      <c r="J13" s="18"/>
    </row>
    <row r="14" spans="1:10" s="12" customFormat="1" ht="19.5" customHeight="1">
      <c r="A14" s="11"/>
      <c r="B14" s="5" t="s">
        <v>11</v>
      </c>
      <c r="C14" s="2"/>
      <c r="D14" s="2"/>
      <c r="E14" s="2"/>
      <c r="F14" s="2"/>
      <c r="G14" s="2"/>
      <c r="H14" s="2"/>
      <c r="I14" s="2"/>
      <c r="J14" s="19">
        <v>1000</v>
      </c>
    </row>
    <row r="15" spans="1:10" s="12" customFormat="1" ht="19.5" customHeight="1">
      <c r="A15" s="11"/>
      <c r="B15" s="5" t="s">
        <v>12</v>
      </c>
      <c r="C15" s="2"/>
      <c r="D15" s="2"/>
      <c r="E15" s="2"/>
      <c r="F15" s="2"/>
      <c r="G15" s="2"/>
      <c r="H15" s="2"/>
      <c r="I15" s="2"/>
      <c r="J15" s="2"/>
    </row>
    <row r="16" spans="1:10" s="12" customFormat="1" ht="19.5" customHeight="1">
      <c r="A16" s="11"/>
      <c r="B16" s="20"/>
      <c r="C16" s="21" t="s">
        <v>13</v>
      </c>
      <c r="D16" s="21"/>
      <c r="E16" s="21"/>
      <c r="F16" s="21"/>
      <c r="G16" s="2"/>
      <c r="H16" s="19">
        <v>0</v>
      </c>
      <c r="I16" s="22"/>
      <c r="J16" s="2"/>
    </row>
    <row r="17" spans="1:10" s="12" customFormat="1" ht="8.25" customHeight="1">
      <c r="A17" s="11"/>
      <c r="B17" s="20"/>
      <c r="C17" s="2"/>
      <c r="D17" s="2"/>
      <c r="E17" s="2"/>
      <c r="F17" s="2"/>
      <c r="G17" s="2"/>
      <c r="H17" s="22"/>
      <c r="I17" s="22"/>
      <c r="J17" s="2"/>
    </row>
    <row r="18" spans="1:10" s="12" customFormat="1" ht="19.5" customHeight="1">
      <c r="A18" s="11"/>
      <c r="B18" s="20"/>
      <c r="C18" s="55" t="s">
        <v>14</v>
      </c>
      <c r="D18" s="55"/>
      <c r="E18" s="2"/>
      <c r="F18" s="2"/>
      <c r="G18" s="2"/>
      <c r="H18" s="19">
        <v>0</v>
      </c>
      <c r="I18" s="18"/>
      <c r="J18" s="2"/>
    </row>
    <row r="19" spans="1:10" s="12" customFormat="1" ht="15.75" customHeight="1">
      <c r="A19" s="11"/>
      <c r="B19" s="20"/>
      <c r="C19" s="21" t="s">
        <v>24</v>
      </c>
      <c r="D19" s="21"/>
      <c r="E19" s="2"/>
      <c r="F19" s="2"/>
      <c r="G19" s="2"/>
      <c r="I19" s="22"/>
      <c r="J19" s="2"/>
    </row>
    <row r="20" spans="1:10" s="12" customFormat="1" ht="15.75" customHeight="1">
      <c r="A20" s="11"/>
      <c r="B20" s="20"/>
      <c r="C20" s="21" t="s">
        <v>23</v>
      </c>
      <c r="D20" s="21"/>
      <c r="E20" s="2"/>
      <c r="F20" s="2"/>
      <c r="G20" s="2"/>
      <c r="I20" s="22"/>
      <c r="J20" s="2"/>
    </row>
    <row r="21" spans="1:10" s="12" customFormat="1" ht="8.25" customHeight="1">
      <c r="A21" s="11"/>
      <c r="B21" s="20"/>
      <c r="C21" s="2"/>
      <c r="D21" s="2"/>
      <c r="E21" s="2"/>
      <c r="F21" s="2"/>
      <c r="G21" s="2"/>
      <c r="H21" s="22"/>
      <c r="I21" s="22"/>
      <c r="J21" s="2"/>
    </row>
    <row r="22" spans="1:10" s="12" customFormat="1" ht="19.5" customHeight="1">
      <c r="A22" s="11"/>
      <c r="B22" s="21" t="s">
        <v>15</v>
      </c>
      <c r="C22" s="23"/>
      <c r="D22" s="23"/>
      <c r="E22" s="23"/>
      <c r="F22" s="23"/>
      <c r="G22" s="2"/>
      <c r="H22" s="2"/>
      <c r="I22" s="2"/>
      <c r="J22" s="24">
        <f>H18+H16</f>
        <v>0</v>
      </c>
    </row>
    <row r="23" spans="1:10" s="12" customFormat="1" ht="9" customHeight="1">
      <c r="A23" s="11"/>
      <c r="B23" s="21"/>
      <c r="C23" s="23"/>
      <c r="D23" s="23"/>
      <c r="E23" s="23"/>
      <c r="F23" s="23"/>
      <c r="G23" s="2"/>
      <c r="H23" s="2"/>
      <c r="I23" s="2"/>
      <c r="J23" s="22"/>
    </row>
    <row r="24" spans="1:10" s="12" customFormat="1" ht="19.5" customHeight="1">
      <c r="A24" s="11"/>
      <c r="B24" s="25" t="s">
        <v>16</v>
      </c>
      <c r="C24" s="26"/>
      <c r="D24" s="26"/>
      <c r="E24" s="26"/>
      <c r="F24" s="26"/>
      <c r="G24" s="18"/>
      <c r="H24" s="18"/>
      <c r="I24" s="18"/>
      <c r="J24" s="24">
        <f>J14-J22</f>
        <v>1000</v>
      </c>
    </row>
    <row r="25" spans="1:10" s="12" customFormat="1" ht="7.5" customHeight="1">
      <c r="A25" s="11"/>
      <c r="B25" s="25"/>
      <c r="C25" s="26"/>
      <c r="D25" s="26"/>
      <c r="E25" s="26"/>
      <c r="F25" s="26"/>
      <c r="G25" s="18"/>
      <c r="H25" s="18"/>
      <c r="I25" s="18"/>
      <c r="J25" s="27"/>
    </row>
    <row r="26" spans="1:10" s="12" customFormat="1" ht="19.5" customHeight="1">
      <c r="A26" s="8" t="s">
        <v>17</v>
      </c>
      <c r="B26" s="25"/>
      <c r="C26" s="26"/>
      <c r="D26" s="26"/>
      <c r="E26" s="26"/>
      <c r="F26" s="26"/>
      <c r="G26" s="18"/>
      <c r="H26" s="18"/>
      <c r="I26" s="18"/>
      <c r="J26" s="24">
        <f>ROUND(J24*0.1,2)</f>
        <v>100</v>
      </c>
    </row>
    <row r="27" spans="1:10" s="16" customFormat="1" ht="23.25" customHeight="1">
      <c r="A27" s="17"/>
      <c r="B27" s="28" t="s">
        <v>3</v>
      </c>
      <c r="C27" s="10"/>
      <c r="D27" s="10"/>
      <c r="E27" s="10"/>
      <c r="F27" s="10"/>
      <c r="G27" s="9"/>
      <c r="H27" s="9"/>
      <c r="I27" s="9"/>
      <c r="J27" s="9"/>
    </row>
    <row r="28" spans="1:10" s="16" customFormat="1" ht="23.25" customHeight="1">
      <c r="A28" s="17"/>
      <c r="B28" s="28" t="s">
        <v>4</v>
      </c>
      <c r="C28" s="10"/>
      <c r="D28" s="10"/>
      <c r="E28" s="10"/>
      <c r="F28" s="10"/>
      <c r="G28" s="9"/>
      <c r="H28" s="9"/>
      <c r="I28" s="9"/>
      <c r="J28" s="9"/>
    </row>
    <row r="29" spans="1:10" s="16" customFormat="1" ht="7.5" customHeight="1">
      <c r="A29" s="17"/>
      <c r="B29" s="28"/>
      <c r="C29" s="10"/>
      <c r="D29" s="10"/>
      <c r="E29" s="10"/>
      <c r="F29" s="10"/>
      <c r="G29" s="9"/>
      <c r="H29" s="9"/>
      <c r="I29" s="9"/>
      <c r="J29" s="9"/>
    </row>
    <row r="30" spans="1:10" s="12" customFormat="1" ht="19.5" customHeight="1">
      <c r="A30" s="5" t="s">
        <v>18</v>
      </c>
      <c r="B30" s="3"/>
      <c r="C30" s="3"/>
      <c r="D30" s="3"/>
      <c r="E30" s="3"/>
      <c r="F30" s="3"/>
      <c r="G30" s="2"/>
      <c r="H30" s="18"/>
      <c r="I30" s="18"/>
      <c r="J30" s="18"/>
    </row>
    <row r="31" spans="1:10" s="12" customFormat="1" ht="19.5" customHeight="1">
      <c r="A31" s="11"/>
      <c r="B31" s="5" t="s">
        <v>19</v>
      </c>
      <c r="C31" s="23"/>
      <c r="D31" s="29" t="s">
        <v>6</v>
      </c>
      <c r="E31" s="30"/>
      <c r="F31" s="31" t="s">
        <v>5</v>
      </c>
      <c r="G31" s="2"/>
      <c r="H31" s="32"/>
      <c r="I31" s="2"/>
      <c r="J31" s="33">
        <f>IF(E31="yes",J26*0.1,0)</f>
        <v>0</v>
      </c>
    </row>
    <row r="32" spans="1:10" s="12" customFormat="1" ht="8.25" customHeight="1">
      <c r="A32" s="11"/>
      <c r="B32" s="20"/>
      <c r="C32" s="2"/>
      <c r="D32" s="2"/>
      <c r="E32" s="2"/>
      <c r="F32" s="2"/>
      <c r="G32" s="2"/>
      <c r="H32" s="22"/>
      <c r="I32" s="22"/>
      <c r="J32" s="2"/>
    </row>
    <row r="33" spans="1:10" s="12" customFormat="1" ht="19.5" customHeight="1">
      <c r="A33" s="11"/>
      <c r="B33" s="5"/>
      <c r="C33" s="5" t="s">
        <v>20</v>
      </c>
      <c r="D33" s="23"/>
      <c r="E33" s="23"/>
      <c r="F33" s="23"/>
      <c r="G33" s="2"/>
      <c r="H33" s="24">
        <f>IF($H$31&lt;31,$J$31,0)</f>
        <v>0</v>
      </c>
      <c r="I33" s="2"/>
      <c r="J33" s="2"/>
    </row>
    <row r="34" spans="1:10" s="12" customFormat="1" ht="8.25" customHeight="1">
      <c r="A34" s="11"/>
      <c r="B34" s="20"/>
      <c r="C34" s="2"/>
      <c r="D34" s="2"/>
      <c r="E34" s="2"/>
      <c r="F34" s="2"/>
      <c r="G34" s="2"/>
      <c r="H34" s="22"/>
      <c r="I34" s="22"/>
      <c r="J34" s="2"/>
    </row>
    <row r="35" spans="1:10" s="12" customFormat="1" ht="19.5" customHeight="1">
      <c r="A35" s="11"/>
      <c r="B35" s="5"/>
      <c r="C35" s="5" t="s">
        <v>21</v>
      </c>
      <c r="D35" s="23"/>
      <c r="E35" s="23"/>
      <c r="F35" s="23"/>
      <c r="G35" s="2"/>
      <c r="H35" s="24">
        <f>IF($H$31&gt;30,$J$31*2,0)</f>
        <v>0</v>
      </c>
      <c r="I35" s="2"/>
      <c r="J35" s="2"/>
    </row>
    <row r="36" spans="1:10" s="12" customFormat="1" ht="8.25" customHeight="1">
      <c r="A36" s="11"/>
      <c r="B36" s="20"/>
      <c r="C36" s="2"/>
      <c r="D36" s="2"/>
      <c r="E36" s="2"/>
      <c r="F36" s="2"/>
      <c r="G36" s="2"/>
      <c r="H36" s="22"/>
      <c r="I36" s="22"/>
      <c r="J36" s="2"/>
    </row>
    <row r="37" spans="1:10" s="12" customFormat="1" ht="19.5" customHeight="1">
      <c r="A37" s="11"/>
      <c r="B37" s="5" t="s">
        <v>26</v>
      </c>
      <c r="C37" s="23"/>
      <c r="D37" s="23"/>
      <c r="E37" s="23"/>
      <c r="F37" s="23"/>
      <c r="G37" s="2"/>
      <c r="H37" s="24">
        <f>ROUND(INT((H31+29)/30)*0.005*J26,2)</f>
        <v>0</v>
      </c>
      <c r="I37" s="2"/>
      <c r="J37" s="2"/>
    </row>
    <row r="38" spans="1:10" s="12" customFormat="1" ht="19.5" customHeight="1">
      <c r="A38" s="11"/>
      <c r="B38" s="34" t="s">
        <v>25</v>
      </c>
      <c r="C38" s="23"/>
      <c r="D38" s="23"/>
      <c r="E38" s="23"/>
      <c r="F38" s="23"/>
      <c r="G38" s="2"/>
      <c r="H38" s="27"/>
      <c r="I38" s="2"/>
      <c r="J38" s="2"/>
    </row>
    <row r="39" spans="1:10" s="12" customFormat="1" ht="19.5" customHeight="1">
      <c r="A39" s="11"/>
      <c r="B39" s="21" t="s">
        <v>22</v>
      </c>
      <c r="C39" s="23"/>
      <c r="D39" s="23"/>
      <c r="E39" s="23"/>
      <c r="F39" s="23"/>
      <c r="G39" s="2"/>
      <c r="H39" s="18"/>
      <c r="I39" s="18"/>
      <c r="J39" s="24">
        <f>H37+H35+H33</f>
        <v>0</v>
      </c>
    </row>
    <row r="40" spans="1:10" s="12" customFormat="1" ht="8.25" customHeight="1">
      <c r="A40" s="11"/>
      <c r="B40" s="20"/>
      <c r="C40" s="2"/>
      <c r="D40" s="2"/>
      <c r="E40" s="2"/>
      <c r="F40" s="2"/>
      <c r="G40" s="2"/>
      <c r="H40" s="22"/>
      <c r="I40" s="22"/>
      <c r="J40" s="2"/>
    </row>
    <row r="41" spans="1:10" s="16" customFormat="1" ht="24" customHeight="1">
      <c r="A41" s="8" t="s">
        <v>69</v>
      </c>
      <c r="B41" s="9"/>
      <c r="C41" s="9"/>
      <c r="D41" s="9"/>
      <c r="E41" s="9"/>
      <c r="F41" s="9"/>
      <c r="G41" s="9"/>
      <c r="H41" s="9"/>
      <c r="I41" s="9"/>
      <c r="J41" s="24">
        <f>J39+J26</f>
        <v>100</v>
      </c>
    </row>
    <row r="42" spans="1:10" s="12" customFormat="1" ht="45" customHeight="1">
      <c r="A42" s="25" t="s">
        <v>0</v>
      </c>
      <c r="B42" s="18"/>
      <c r="C42" s="18"/>
      <c r="D42" s="18"/>
      <c r="E42" s="18"/>
      <c r="F42" s="18"/>
      <c r="G42" s="18"/>
      <c r="H42" s="18"/>
      <c r="I42" s="18"/>
      <c r="J42" s="18"/>
    </row>
    <row r="43" spans="1:10" s="12" customFormat="1" ht="26.2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</row>
    <row r="44" spans="1:10" s="16" customFormat="1" ht="15.75">
      <c r="A44" s="25" t="s">
        <v>7</v>
      </c>
      <c r="B44" s="18"/>
      <c r="C44" s="18"/>
      <c r="D44" s="18" t="s">
        <v>8</v>
      </c>
      <c r="F44" s="18" t="s">
        <v>91</v>
      </c>
      <c r="G44" s="18"/>
      <c r="H44" s="18" t="s">
        <v>9</v>
      </c>
      <c r="I44" s="18"/>
      <c r="J44" s="18"/>
    </row>
    <row r="46" ht="15.75">
      <c r="A46" s="1" t="s">
        <v>27</v>
      </c>
    </row>
    <row r="48" spans="1:10" ht="15.75">
      <c r="A48" s="53" t="s">
        <v>28</v>
      </c>
      <c r="B48" s="53"/>
      <c r="C48" s="53"/>
      <c r="D48" s="53"/>
      <c r="E48" s="53"/>
      <c r="F48" s="53"/>
      <c r="G48" s="53"/>
      <c r="H48" s="53"/>
      <c r="I48" s="53"/>
      <c r="J48" s="53"/>
    </row>
    <row r="49" spans="1:10" ht="15.75">
      <c r="A49" s="53" t="s">
        <v>29</v>
      </c>
      <c r="B49" s="53"/>
      <c r="C49" s="53"/>
      <c r="D49" s="53"/>
      <c r="E49" s="53"/>
      <c r="F49" s="53"/>
      <c r="G49" s="53"/>
      <c r="H49" s="53"/>
      <c r="I49" s="53"/>
      <c r="J49" s="53"/>
    </row>
    <row r="50" spans="1:10" ht="15.75">
      <c r="A50" s="53" t="s">
        <v>30</v>
      </c>
      <c r="B50" s="53"/>
      <c r="C50" s="53"/>
      <c r="D50" s="53"/>
      <c r="E50" s="53"/>
      <c r="F50" s="53"/>
      <c r="G50" s="53"/>
      <c r="H50" s="53"/>
      <c r="I50" s="53"/>
      <c r="J50" s="53"/>
    </row>
    <row r="51" spans="1:10" ht="15.75">
      <c r="A51" s="53" t="s">
        <v>31</v>
      </c>
      <c r="B51" s="53"/>
      <c r="C51" s="53"/>
      <c r="D51" s="53"/>
      <c r="E51" s="53"/>
      <c r="F51" s="53"/>
      <c r="G51" s="53"/>
      <c r="H51" s="53"/>
      <c r="I51" s="53"/>
      <c r="J51" s="53"/>
    </row>
    <row r="53" spans="1:8" ht="15">
      <c r="A53" s="35" t="s">
        <v>32</v>
      </c>
      <c r="B53" s="36"/>
      <c r="C53" s="6" t="s">
        <v>89</v>
      </c>
      <c r="D53" s="36"/>
      <c r="E53" s="36"/>
      <c r="F53" s="36"/>
      <c r="G53" s="36"/>
      <c r="H53" s="36"/>
    </row>
    <row r="54" spans="1:8" ht="15">
      <c r="A54" s="37"/>
      <c r="B54" s="36"/>
      <c r="C54" s="6" t="s">
        <v>34</v>
      </c>
      <c r="D54" s="36"/>
      <c r="E54" s="36"/>
      <c r="F54" s="36"/>
      <c r="G54" s="36"/>
      <c r="H54" s="36"/>
    </row>
    <row r="55" spans="3:10" ht="14.25">
      <c r="C55" s="35"/>
      <c r="J55" s="38" t="s">
        <v>97</v>
      </c>
    </row>
  </sheetData>
  <sheetProtection password="D09E" sheet="1"/>
  <mergeCells count="11">
    <mergeCell ref="D7:F7"/>
    <mergeCell ref="D8:F8"/>
    <mergeCell ref="D9:F9"/>
    <mergeCell ref="D10:F10"/>
    <mergeCell ref="A50:J50"/>
    <mergeCell ref="A51:J51"/>
    <mergeCell ref="C1:H1"/>
    <mergeCell ref="C18:D18"/>
    <mergeCell ref="A48:J48"/>
    <mergeCell ref="A49:J49"/>
    <mergeCell ref="D11:F11"/>
  </mergeCells>
  <printOptions/>
  <pageMargins left="0.75" right="0.75" top="0.5" bottom="0.5" header="0.25" footer="0.25"/>
  <pageSetup fitToHeight="1" fitToWidth="1" horizontalDpi="600" verticalDpi="600" orientation="portrait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showGridLines="0" zoomScalePageLayoutView="0" workbookViewId="0" topLeftCell="A7">
      <selection activeCell="C21" sqref="C21"/>
    </sheetView>
  </sheetViews>
  <sheetFormatPr defaultColWidth="9.140625" defaultRowHeight="12.75"/>
  <cols>
    <col min="1" max="1" width="3.7109375" style="4" customWidth="1"/>
    <col min="2" max="2" width="4.421875" style="0" customWidth="1"/>
    <col min="3" max="3" width="15.8515625" style="0" customWidth="1"/>
    <col min="4" max="4" width="15.28125" style="0" customWidth="1"/>
    <col min="5" max="5" width="8.28125" style="0" customWidth="1"/>
    <col min="6" max="6" width="32.57421875" style="0" customWidth="1"/>
    <col min="7" max="7" width="1.57421875" style="0" customWidth="1"/>
    <col min="8" max="8" width="12.8515625" style="0" customWidth="1"/>
    <col min="9" max="9" width="2.00390625" style="0" customWidth="1"/>
    <col min="10" max="10" width="14.421875" style="0" customWidth="1"/>
  </cols>
  <sheetData>
    <row r="1" spans="3:9" ht="46.5" customHeight="1">
      <c r="C1" s="54" t="s">
        <v>86</v>
      </c>
      <c r="D1" s="54"/>
      <c r="E1" s="54"/>
      <c r="F1" s="54"/>
      <c r="G1" s="54"/>
      <c r="H1" s="54"/>
      <c r="I1" s="7"/>
    </row>
    <row r="2" ht="12.75"/>
    <row r="3" ht="12.75"/>
    <row r="5" spans="1:10" s="12" customFormat="1" ht="15.75">
      <c r="A5" s="11"/>
      <c r="E5" s="13"/>
      <c r="F5" s="13" t="s">
        <v>2</v>
      </c>
      <c r="G5" s="1"/>
      <c r="H5" s="50">
        <f>TOT!H5</f>
        <v>0</v>
      </c>
      <c r="I5" s="14"/>
      <c r="J5" s="51">
        <f>TOT!J5</f>
        <v>0</v>
      </c>
    </row>
    <row r="6" s="12" customFormat="1" ht="15">
      <c r="A6" s="11"/>
    </row>
    <row r="7" spans="1:6" s="12" customFormat="1" ht="15.75">
      <c r="A7" s="15" t="s">
        <v>1</v>
      </c>
      <c r="D7" s="57">
        <f>TOT!D7</f>
        <v>0</v>
      </c>
      <c r="E7" s="57"/>
      <c r="F7" s="57"/>
    </row>
    <row r="8" spans="1:6" s="12" customFormat="1" ht="7.5" customHeight="1">
      <c r="A8" s="15"/>
      <c r="D8" s="42"/>
      <c r="E8" s="42"/>
      <c r="F8" s="42"/>
    </row>
    <row r="9" spans="1:6" s="12" customFormat="1" ht="15.75">
      <c r="A9" s="15"/>
      <c r="C9" s="29" t="s">
        <v>33</v>
      </c>
      <c r="D9" s="57">
        <f>TOT!D8</f>
        <v>0</v>
      </c>
      <c r="E9" s="57"/>
      <c r="F9" s="57"/>
    </row>
    <row r="10" spans="1:6" s="12" customFormat="1" ht="15.75">
      <c r="A10" s="15"/>
      <c r="C10" s="29"/>
      <c r="D10" s="57">
        <f>TOT!D9</f>
        <v>0</v>
      </c>
      <c r="E10" s="57"/>
      <c r="F10" s="57"/>
    </row>
    <row r="11" spans="1:6" s="12" customFormat="1" ht="15.75">
      <c r="A11" s="15"/>
      <c r="C11" s="29"/>
      <c r="D11" s="57">
        <f>TOT!D10</f>
        <v>0</v>
      </c>
      <c r="E11" s="57"/>
      <c r="F11" s="57"/>
    </row>
    <row r="12" spans="1:6" s="12" customFormat="1" ht="15.75">
      <c r="A12" s="15"/>
      <c r="C12" s="29" t="s">
        <v>90</v>
      </c>
      <c r="D12" s="57" t="str">
        <f>TOT!D11</f>
        <v>( ) </v>
      </c>
      <c r="E12" s="57"/>
      <c r="F12" s="57"/>
    </row>
    <row r="13" s="16" customFormat="1" ht="12" customHeight="1">
      <c r="A13" s="17"/>
    </row>
    <row r="14" spans="1:10" s="12" customFormat="1" ht="15.75">
      <c r="A14" s="8" t="s">
        <v>75</v>
      </c>
      <c r="B14" s="9"/>
      <c r="C14" s="9"/>
      <c r="D14" s="9"/>
      <c r="E14" s="9"/>
      <c r="F14" s="9"/>
      <c r="G14" s="18"/>
      <c r="H14" s="18"/>
      <c r="I14" s="18"/>
      <c r="J14" s="18"/>
    </row>
    <row r="15" spans="1:10" s="12" customFormat="1" ht="19.5" customHeight="1">
      <c r="A15" s="11"/>
      <c r="B15" s="5" t="s">
        <v>11</v>
      </c>
      <c r="C15" s="2"/>
      <c r="D15" s="2"/>
      <c r="E15" s="2"/>
      <c r="F15" s="2"/>
      <c r="G15" s="2"/>
      <c r="H15" s="2"/>
      <c r="I15" s="2"/>
      <c r="J15" s="46">
        <f>TOT!J14</f>
        <v>1000</v>
      </c>
    </row>
    <row r="16" spans="1:10" s="12" customFormat="1" ht="19.5" customHeight="1">
      <c r="A16" s="11"/>
      <c r="B16" s="5" t="s">
        <v>12</v>
      </c>
      <c r="C16" s="2"/>
      <c r="D16" s="2"/>
      <c r="E16" s="2"/>
      <c r="F16" s="2"/>
      <c r="G16" s="2"/>
      <c r="H16" s="2"/>
      <c r="I16" s="2"/>
      <c r="J16" s="2"/>
    </row>
    <row r="17" spans="1:10" s="12" customFormat="1" ht="19.5" customHeight="1">
      <c r="A17" s="11"/>
      <c r="B17" s="20"/>
      <c r="C17" s="21" t="s">
        <v>13</v>
      </c>
      <c r="D17" s="21"/>
      <c r="E17" s="21"/>
      <c r="F17" s="21"/>
      <c r="G17" s="2"/>
      <c r="H17" s="46">
        <f>TOT!H16</f>
        <v>0</v>
      </c>
      <c r="I17" s="22"/>
      <c r="J17" s="2"/>
    </row>
    <row r="18" spans="1:10" s="12" customFormat="1" ht="8.25" customHeight="1">
      <c r="A18" s="11"/>
      <c r="B18" s="20"/>
      <c r="C18" s="2"/>
      <c r="D18" s="2"/>
      <c r="E18" s="2"/>
      <c r="F18" s="2"/>
      <c r="G18" s="2"/>
      <c r="H18" s="22"/>
      <c r="I18" s="22"/>
      <c r="J18" s="2"/>
    </row>
    <row r="19" spans="1:10" s="12" customFormat="1" ht="19.5" customHeight="1">
      <c r="A19" s="11"/>
      <c r="B19" s="20"/>
      <c r="C19" s="55" t="s">
        <v>14</v>
      </c>
      <c r="D19" s="55"/>
      <c r="E19" s="2"/>
      <c r="F19" s="2"/>
      <c r="G19" s="2"/>
      <c r="H19" s="46">
        <f>TOT!H18</f>
        <v>0</v>
      </c>
      <c r="I19" s="18"/>
      <c r="J19" s="2"/>
    </row>
    <row r="20" spans="1:10" s="12" customFormat="1" ht="15.75" customHeight="1">
      <c r="A20" s="11"/>
      <c r="B20" s="20"/>
      <c r="C20" s="21" t="s">
        <v>24</v>
      </c>
      <c r="D20" s="21"/>
      <c r="E20" s="2"/>
      <c r="F20" s="2"/>
      <c r="G20" s="2"/>
      <c r="I20" s="22"/>
      <c r="J20" s="2"/>
    </row>
    <row r="21" spans="1:10" s="12" customFormat="1" ht="15.75" customHeight="1">
      <c r="A21" s="11"/>
      <c r="B21" s="20"/>
      <c r="C21" s="21" t="s">
        <v>23</v>
      </c>
      <c r="D21" s="21"/>
      <c r="E21" s="2"/>
      <c r="F21" s="2"/>
      <c r="G21" s="2"/>
      <c r="I21" s="22"/>
      <c r="J21" s="2"/>
    </row>
    <row r="22" spans="1:10" s="12" customFormat="1" ht="8.25" customHeight="1">
      <c r="A22" s="11"/>
      <c r="B22" s="20"/>
      <c r="C22" s="2"/>
      <c r="D22" s="2"/>
      <c r="E22" s="2"/>
      <c r="F22" s="2"/>
      <c r="G22" s="2"/>
      <c r="H22" s="22"/>
      <c r="I22" s="22"/>
      <c r="J22" s="2"/>
    </row>
    <row r="23" spans="1:10" s="12" customFormat="1" ht="19.5" customHeight="1">
      <c r="A23" s="11"/>
      <c r="B23" s="21" t="s">
        <v>15</v>
      </c>
      <c r="C23" s="23"/>
      <c r="D23" s="23"/>
      <c r="E23" s="23"/>
      <c r="F23" s="23"/>
      <c r="G23" s="2"/>
      <c r="H23" s="2"/>
      <c r="I23" s="2"/>
      <c r="J23" s="24">
        <f>H19+H17</f>
        <v>0</v>
      </c>
    </row>
    <row r="24" spans="1:10" s="12" customFormat="1" ht="9" customHeight="1">
      <c r="A24" s="11"/>
      <c r="B24" s="21"/>
      <c r="C24" s="23"/>
      <c r="D24" s="23"/>
      <c r="E24" s="23"/>
      <c r="F24" s="23"/>
      <c r="G24" s="2"/>
      <c r="H24" s="2"/>
      <c r="I24" s="2"/>
      <c r="J24" s="22"/>
    </row>
    <row r="25" spans="1:10" s="12" customFormat="1" ht="19.5" customHeight="1">
      <c r="A25" s="11"/>
      <c r="B25" s="25" t="s">
        <v>16</v>
      </c>
      <c r="C25" s="26"/>
      <c r="D25" s="26"/>
      <c r="E25" s="26"/>
      <c r="F25" s="26"/>
      <c r="G25" s="18"/>
      <c r="H25" s="18"/>
      <c r="I25" s="18"/>
      <c r="J25" s="24">
        <f>J15-J23</f>
        <v>1000</v>
      </c>
    </row>
    <row r="26" spans="1:10" s="12" customFormat="1" ht="7.5" customHeight="1">
      <c r="A26" s="11"/>
      <c r="B26" s="25"/>
      <c r="C26" s="26"/>
      <c r="D26" s="26"/>
      <c r="E26" s="26"/>
      <c r="F26" s="26"/>
      <c r="G26" s="18"/>
      <c r="H26" s="18"/>
      <c r="I26" s="18"/>
      <c r="J26" s="27"/>
    </row>
    <row r="27" spans="1:10" s="12" customFormat="1" ht="19.5" customHeight="1">
      <c r="A27" s="8" t="s">
        <v>87</v>
      </c>
      <c r="B27" s="25"/>
      <c r="C27" s="26"/>
      <c r="D27" s="26"/>
      <c r="E27" s="26"/>
      <c r="F27" s="26"/>
      <c r="G27" s="18"/>
      <c r="H27" s="18"/>
      <c r="I27" s="18"/>
      <c r="J27" s="24">
        <f>ROUND(J25*0.02,2)</f>
        <v>20</v>
      </c>
    </row>
    <row r="28" spans="1:10" s="16" customFormat="1" ht="23.25" customHeight="1">
      <c r="A28" s="17"/>
      <c r="B28" s="28" t="s">
        <v>76</v>
      </c>
      <c r="C28" s="10"/>
      <c r="D28" s="10"/>
      <c r="E28" s="10"/>
      <c r="F28" s="10"/>
      <c r="G28" s="9"/>
      <c r="H28" s="9"/>
      <c r="I28" s="9"/>
      <c r="J28" s="9"/>
    </row>
    <row r="29" spans="1:10" s="16" customFormat="1" ht="23.25" customHeight="1">
      <c r="A29" s="17"/>
      <c r="B29" s="28" t="s">
        <v>4</v>
      </c>
      <c r="C29" s="10"/>
      <c r="D29" s="10"/>
      <c r="E29" s="10"/>
      <c r="F29" s="10"/>
      <c r="G29" s="9"/>
      <c r="H29" s="9"/>
      <c r="I29" s="9"/>
      <c r="J29" s="9"/>
    </row>
    <row r="30" spans="1:10" s="16" customFormat="1" ht="7.5" customHeight="1">
      <c r="A30" s="17"/>
      <c r="B30" s="28"/>
      <c r="C30" s="10"/>
      <c r="D30" s="10"/>
      <c r="E30" s="10"/>
      <c r="F30" s="10"/>
      <c r="G30" s="9"/>
      <c r="H30" s="9"/>
      <c r="I30" s="9"/>
      <c r="J30" s="9"/>
    </row>
    <row r="31" spans="1:10" s="12" customFormat="1" ht="19.5" customHeight="1">
      <c r="A31" s="5" t="s">
        <v>18</v>
      </c>
      <c r="B31" s="3"/>
      <c r="C31" s="3"/>
      <c r="D31" s="3"/>
      <c r="E31" s="3"/>
      <c r="F31" s="3"/>
      <c r="G31" s="2"/>
      <c r="H31" s="18"/>
      <c r="I31" s="18"/>
      <c r="J31" s="18"/>
    </row>
    <row r="32" spans="1:10" s="12" customFormat="1" ht="19.5" customHeight="1">
      <c r="A32" s="11"/>
      <c r="B32" s="5" t="s">
        <v>19</v>
      </c>
      <c r="C32" s="23"/>
      <c r="D32" s="29" t="s">
        <v>6</v>
      </c>
      <c r="E32" s="48">
        <f>TOT!E31</f>
        <v>0</v>
      </c>
      <c r="F32" s="31" t="s">
        <v>5</v>
      </c>
      <c r="G32" s="2"/>
      <c r="H32" s="47">
        <f>TOT!H31</f>
        <v>0</v>
      </c>
      <c r="I32" s="2"/>
      <c r="J32" s="33">
        <f>IF(E32="yes",J27*0.1,0)</f>
        <v>0</v>
      </c>
    </row>
    <row r="33" spans="1:10" s="12" customFormat="1" ht="8.25" customHeight="1">
      <c r="A33" s="11"/>
      <c r="B33" s="20"/>
      <c r="C33" s="2"/>
      <c r="D33" s="2"/>
      <c r="E33" s="2"/>
      <c r="F33" s="2"/>
      <c r="G33" s="2"/>
      <c r="H33" s="22"/>
      <c r="I33" s="22"/>
      <c r="J33" s="2"/>
    </row>
    <row r="34" spans="1:10" s="12" customFormat="1" ht="19.5" customHeight="1">
      <c r="A34" s="11"/>
      <c r="B34" s="5"/>
      <c r="C34" s="5" t="s">
        <v>20</v>
      </c>
      <c r="D34" s="23"/>
      <c r="E34" s="23"/>
      <c r="F34" s="23"/>
      <c r="G34" s="2"/>
      <c r="H34" s="24">
        <f>IF($H$32&lt;31,$J$32,0)</f>
        <v>0</v>
      </c>
      <c r="I34" s="2"/>
      <c r="J34" s="2"/>
    </row>
    <row r="35" spans="1:10" s="12" customFormat="1" ht="8.25" customHeight="1">
      <c r="A35" s="11"/>
      <c r="B35" s="20"/>
      <c r="C35" s="2"/>
      <c r="D35" s="2"/>
      <c r="E35" s="2"/>
      <c r="F35" s="2"/>
      <c r="G35" s="2"/>
      <c r="H35" s="22"/>
      <c r="I35" s="22"/>
      <c r="J35" s="2"/>
    </row>
    <row r="36" spans="1:10" s="12" customFormat="1" ht="19.5" customHeight="1">
      <c r="A36" s="11"/>
      <c r="B36" s="5"/>
      <c r="C36" s="5" t="s">
        <v>21</v>
      </c>
      <c r="D36" s="23"/>
      <c r="E36" s="23"/>
      <c r="F36" s="23"/>
      <c r="G36" s="2"/>
      <c r="H36" s="24">
        <f>IF($H$32&gt;30,$J$32*2,0)</f>
        <v>0</v>
      </c>
      <c r="I36" s="2"/>
      <c r="J36" s="2"/>
    </row>
    <row r="37" spans="1:10" s="12" customFormat="1" ht="8.25" customHeight="1">
      <c r="A37" s="11"/>
      <c r="B37" s="20"/>
      <c r="C37" s="2"/>
      <c r="D37" s="2"/>
      <c r="E37" s="2"/>
      <c r="F37" s="2"/>
      <c r="G37" s="2"/>
      <c r="H37" s="22"/>
      <c r="I37" s="22"/>
      <c r="J37" s="2"/>
    </row>
    <row r="38" spans="1:10" s="12" customFormat="1" ht="19.5" customHeight="1">
      <c r="A38" s="11"/>
      <c r="B38" s="5" t="s">
        <v>88</v>
      </c>
      <c r="C38" s="23"/>
      <c r="D38" s="23"/>
      <c r="E38" s="23"/>
      <c r="F38" s="23"/>
      <c r="G38" s="2"/>
      <c r="H38" s="24">
        <f>ROUND(INT((H32+29)/30)*0.005*J27,2)</f>
        <v>0</v>
      </c>
      <c r="I38" s="2"/>
      <c r="J38" s="2"/>
    </row>
    <row r="39" spans="1:10" s="12" customFormat="1" ht="19.5" customHeight="1">
      <c r="A39" s="11"/>
      <c r="B39" s="34" t="s">
        <v>25</v>
      </c>
      <c r="C39" s="23"/>
      <c r="D39" s="23"/>
      <c r="E39" s="23"/>
      <c r="F39" s="23"/>
      <c r="G39" s="2"/>
      <c r="H39" s="27"/>
      <c r="I39" s="2"/>
      <c r="J39" s="2"/>
    </row>
    <row r="40" spans="1:10" s="12" customFormat="1" ht="19.5" customHeight="1">
      <c r="A40" s="11"/>
      <c r="B40" s="21" t="s">
        <v>22</v>
      </c>
      <c r="C40" s="23"/>
      <c r="D40" s="23"/>
      <c r="E40" s="23"/>
      <c r="F40" s="23"/>
      <c r="G40" s="2"/>
      <c r="H40" s="18"/>
      <c r="I40" s="18"/>
      <c r="J40" s="24">
        <f>H38+H36+H34</f>
        <v>0</v>
      </c>
    </row>
    <row r="41" spans="1:10" s="12" customFormat="1" ht="8.25" customHeight="1">
      <c r="A41" s="11"/>
      <c r="B41" s="20"/>
      <c r="C41" s="2"/>
      <c r="D41" s="2"/>
      <c r="E41" s="2"/>
      <c r="F41" s="2"/>
      <c r="G41" s="2"/>
      <c r="H41" s="22"/>
      <c r="I41" s="22"/>
      <c r="J41" s="2"/>
    </row>
    <row r="42" spans="1:10" s="16" customFormat="1" ht="24" customHeight="1">
      <c r="A42" s="8" t="s">
        <v>69</v>
      </c>
      <c r="B42" s="9"/>
      <c r="C42" s="9"/>
      <c r="D42" s="9"/>
      <c r="E42" s="9"/>
      <c r="F42" s="9"/>
      <c r="G42" s="9"/>
      <c r="H42" s="9"/>
      <c r="I42" s="9"/>
      <c r="J42" s="24">
        <f>J40+J27</f>
        <v>20</v>
      </c>
    </row>
    <row r="43" spans="1:10" s="12" customFormat="1" ht="45" customHeight="1">
      <c r="A43" s="25" t="s">
        <v>0</v>
      </c>
      <c r="B43" s="18"/>
      <c r="C43" s="18"/>
      <c r="D43" s="18"/>
      <c r="E43" s="18"/>
      <c r="F43" s="18"/>
      <c r="G43" s="18"/>
      <c r="H43" s="18"/>
      <c r="I43" s="18"/>
      <c r="J43" s="18"/>
    </row>
    <row r="44" spans="1:10" s="12" customFormat="1" ht="26.2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</row>
    <row r="45" spans="1:10" s="16" customFormat="1" ht="15.75">
      <c r="A45" s="25" t="s">
        <v>7</v>
      </c>
      <c r="B45" s="18"/>
      <c r="C45" s="18"/>
      <c r="D45" s="18" t="s">
        <v>8</v>
      </c>
      <c r="F45" s="18" t="s">
        <v>92</v>
      </c>
      <c r="G45" s="18"/>
      <c r="H45" s="18" t="s">
        <v>9</v>
      </c>
      <c r="I45" s="18"/>
      <c r="J45" s="18"/>
    </row>
    <row r="47" ht="15.75">
      <c r="A47" s="1" t="s">
        <v>27</v>
      </c>
    </row>
    <row r="49" spans="1:10" ht="15.75">
      <c r="A49" s="53" t="s">
        <v>28</v>
      </c>
      <c r="B49" s="53"/>
      <c r="C49" s="53"/>
      <c r="D49" s="53"/>
      <c r="E49" s="53"/>
      <c r="F49" s="53"/>
      <c r="G49" s="53"/>
      <c r="H49" s="53"/>
      <c r="I49" s="53"/>
      <c r="J49" s="53"/>
    </row>
    <row r="50" spans="1:10" ht="15.75">
      <c r="A50" s="53" t="s">
        <v>29</v>
      </c>
      <c r="B50" s="53"/>
      <c r="C50" s="53"/>
      <c r="D50" s="53"/>
      <c r="E50" s="53"/>
      <c r="F50" s="53"/>
      <c r="G50" s="53"/>
      <c r="H50" s="53"/>
      <c r="I50" s="53"/>
      <c r="J50" s="53"/>
    </row>
    <row r="51" spans="1:10" ht="15.75">
      <c r="A51" s="53" t="s">
        <v>30</v>
      </c>
      <c r="B51" s="53"/>
      <c r="C51" s="53"/>
      <c r="D51" s="53"/>
      <c r="E51" s="53"/>
      <c r="F51" s="53"/>
      <c r="G51" s="53"/>
      <c r="H51" s="53"/>
      <c r="I51" s="53"/>
      <c r="J51" s="53"/>
    </row>
    <row r="52" spans="1:10" ht="15.75">
      <c r="A52" s="53" t="s">
        <v>31</v>
      </c>
      <c r="B52" s="53"/>
      <c r="C52" s="53"/>
      <c r="D52" s="53"/>
      <c r="E52" s="53"/>
      <c r="F52" s="53"/>
      <c r="G52" s="53"/>
      <c r="H52" s="53"/>
      <c r="I52" s="53"/>
      <c r="J52" s="53"/>
    </row>
    <row r="54" spans="1:8" ht="15">
      <c r="A54" s="35" t="s">
        <v>32</v>
      </c>
      <c r="B54" s="36"/>
      <c r="C54" s="6" t="s">
        <v>89</v>
      </c>
      <c r="D54" s="36"/>
      <c r="E54" s="36"/>
      <c r="F54" s="36"/>
      <c r="G54" s="36"/>
      <c r="H54" s="36"/>
    </row>
    <row r="55" spans="1:8" ht="15">
      <c r="A55" s="37"/>
      <c r="B55" s="36"/>
      <c r="C55" s="6" t="s">
        <v>35</v>
      </c>
      <c r="D55" s="36"/>
      <c r="E55" s="36"/>
      <c r="F55" s="36"/>
      <c r="G55" s="36"/>
      <c r="H55" s="36"/>
    </row>
    <row r="56" spans="3:10" ht="14.25">
      <c r="C56" s="35"/>
      <c r="J56" s="38" t="s">
        <v>97</v>
      </c>
    </row>
  </sheetData>
  <sheetProtection password="D09E" sheet="1"/>
  <mergeCells count="11">
    <mergeCell ref="D12:F12"/>
    <mergeCell ref="A51:J51"/>
    <mergeCell ref="A52:J52"/>
    <mergeCell ref="C1:H1"/>
    <mergeCell ref="C19:D19"/>
    <mergeCell ref="A49:J49"/>
    <mergeCell ref="A50:J50"/>
    <mergeCell ref="D7:F7"/>
    <mergeCell ref="D9:F9"/>
    <mergeCell ref="D10:F10"/>
    <mergeCell ref="D11:F11"/>
  </mergeCells>
  <printOptions/>
  <pageMargins left="0.75" right="0.75" top="0.5" bottom="0.5" header="0.25" footer="0.25"/>
  <pageSetup fitToHeight="1" fitToWidth="1" horizontalDpi="600" verticalDpi="600" orientation="portrait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showGridLines="0" zoomScalePageLayoutView="0" workbookViewId="0" topLeftCell="A7">
      <selection activeCell="C21" sqref="C21"/>
    </sheetView>
  </sheetViews>
  <sheetFormatPr defaultColWidth="9.140625" defaultRowHeight="12.75"/>
  <cols>
    <col min="1" max="1" width="3.7109375" style="4" customWidth="1"/>
    <col min="2" max="2" width="4.421875" style="0" customWidth="1"/>
    <col min="3" max="3" width="15.8515625" style="0" customWidth="1"/>
    <col min="4" max="4" width="15.28125" style="0" customWidth="1"/>
    <col min="5" max="5" width="8.28125" style="0" customWidth="1"/>
    <col min="6" max="6" width="32.57421875" style="0" customWidth="1"/>
    <col min="7" max="7" width="1.57421875" style="0" customWidth="1"/>
    <col min="8" max="8" width="12.8515625" style="0" customWidth="1"/>
    <col min="9" max="9" width="2.00390625" style="0" customWidth="1"/>
    <col min="10" max="10" width="14.421875" style="0" customWidth="1"/>
  </cols>
  <sheetData>
    <row r="1" spans="3:9" ht="46.5" customHeight="1">
      <c r="C1" s="54" t="s">
        <v>94</v>
      </c>
      <c r="D1" s="54"/>
      <c r="E1" s="54"/>
      <c r="F1" s="54"/>
      <c r="G1" s="54"/>
      <c r="H1" s="54"/>
      <c r="I1" s="7"/>
    </row>
    <row r="2" ht="12.75"/>
    <row r="3" ht="12.75"/>
    <row r="5" spans="1:10" s="12" customFormat="1" ht="15.75">
      <c r="A5" s="11"/>
      <c r="E5" s="13"/>
      <c r="F5" s="13" t="s">
        <v>2</v>
      </c>
      <c r="G5" s="1"/>
      <c r="H5" s="50">
        <f>TOT!H5</f>
        <v>0</v>
      </c>
      <c r="I5" s="14"/>
      <c r="J5" s="51">
        <f>TOT!J5</f>
        <v>0</v>
      </c>
    </row>
    <row r="6" s="12" customFormat="1" ht="15">
      <c r="A6" s="11"/>
    </row>
    <row r="7" spans="1:6" s="12" customFormat="1" ht="15.75">
      <c r="A7" s="15" t="s">
        <v>1</v>
      </c>
      <c r="D7" s="57">
        <f>TOT!D7</f>
        <v>0</v>
      </c>
      <c r="E7" s="57"/>
      <c r="F7" s="57"/>
    </row>
    <row r="8" spans="1:6" s="12" customFormat="1" ht="7.5" customHeight="1">
      <c r="A8" s="15"/>
      <c r="D8" s="42"/>
      <c r="E8" s="42"/>
      <c r="F8" s="42"/>
    </row>
    <row r="9" spans="1:6" s="12" customFormat="1" ht="15.75">
      <c r="A9" s="15"/>
      <c r="C9" s="29" t="s">
        <v>33</v>
      </c>
      <c r="D9" s="57">
        <f>TOT!D8</f>
        <v>0</v>
      </c>
      <c r="E9" s="57"/>
      <c r="F9" s="57"/>
    </row>
    <row r="10" spans="1:6" s="12" customFormat="1" ht="15.75">
      <c r="A10" s="15"/>
      <c r="C10" s="29"/>
      <c r="D10" s="57">
        <f>TOT!D9</f>
        <v>0</v>
      </c>
      <c r="E10" s="57"/>
      <c r="F10" s="57"/>
    </row>
    <row r="11" spans="1:6" s="12" customFormat="1" ht="15.75">
      <c r="A11" s="15"/>
      <c r="C11" s="29"/>
      <c r="D11" s="57">
        <f>TOT!D10</f>
        <v>0</v>
      </c>
      <c r="E11" s="57"/>
      <c r="F11" s="57"/>
    </row>
    <row r="12" spans="1:6" s="12" customFormat="1" ht="15.75">
      <c r="A12" s="15"/>
      <c r="C12" s="29" t="s">
        <v>90</v>
      </c>
      <c r="D12" s="57" t="str">
        <f>TOT!D11</f>
        <v>( ) </v>
      </c>
      <c r="E12" s="57"/>
      <c r="F12" s="57"/>
    </row>
    <row r="13" s="16" customFormat="1" ht="12" customHeight="1">
      <c r="A13" s="17"/>
    </row>
    <row r="14" spans="1:10" s="12" customFormat="1" ht="15.75">
      <c r="A14" s="8" t="s">
        <v>75</v>
      </c>
      <c r="B14" s="9"/>
      <c r="C14" s="9"/>
      <c r="D14" s="9"/>
      <c r="E14" s="9"/>
      <c r="F14" s="9"/>
      <c r="G14" s="18"/>
      <c r="H14" s="18"/>
      <c r="I14" s="18"/>
      <c r="J14" s="18"/>
    </row>
    <row r="15" spans="1:10" s="12" customFormat="1" ht="19.5" customHeight="1">
      <c r="A15" s="11"/>
      <c r="B15" s="5" t="s">
        <v>11</v>
      </c>
      <c r="C15" s="2"/>
      <c r="D15" s="2"/>
      <c r="E15" s="2"/>
      <c r="F15" s="2"/>
      <c r="G15" s="2"/>
      <c r="H15" s="2"/>
      <c r="I15" s="2"/>
      <c r="J15" s="46">
        <f>TOT!J14</f>
        <v>1000</v>
      </c>
    </row>
    <row r="16" spans="1:10" s="12" customFormat="1" ht="19.5" customHeight="1">
      <c r="A16" s="11"/>
      <c r="B16" s="5" t="s">
        <v>12</v>
      </c>
      <c r="C16" s="2"/>
      <c r="D16" s="2"/>
      <c r="E16" s="2"/>
      <c r="F16" s="2"/>
      <c r="G16" s="2"/>
      <c r="H16" s="2"/>
      <c r="I16" s="2"/>
      <c r="J16" s="2"/>
    </row>
    <row r="17" spans="1:10" s="12" customFormat="1" ht="19.5" customHeight="1">
      <c r="A17" s="11"/>
      <c r="B17" s="20"/>
      <c r="C17" s="21" t="s">
        <v>13</v>
      </c>
      <c r="D17" s="21"/>
      <c r="E17" s="21"/>
      <c r="F17" s="21"/>
      <c r="G17" s="2"/>
      <c r="H17" s="46">
        <f>TOT!H16</f>
        <v>0</v>
      </c>
      <c r="I17" s="22"/>
      <c r="J17" s="2"/>
    </row>
    <row r="18" spans="1:10" s="12" customFormat="1" ht="8.25" customHeight="1">
      <c r="A18" s="11"/>
      <c r="B18" s="20"/>
      <c r="C18" s="2"/>
      <c r="D18" s="2"/>
      <c r="E18" s="2"/>
      <c r="F18" s="2"/>
      <c r="G18" s="2"/>
      <c r="H18" s="22"/>
      <c r="I18" s="22"/>
      <c r="J18" s="2"/>
    </row>
    <row r="19" spans="1:10" s="12" customFormat="1" ht="19.5" customHeight="1">
      <c r="A19" s="11"/>
      <c r="B19" s="20"/>
      <c r="C19" s="55" t="s">
        <v>14</v>
      </c>
      <c r="D19" s="55"/>
      <c r="E19" s="2"/>
      <c r="F19" s="2"/>
      <c r="G19" s="2"/>
      <c r="H19" s="46">
        <f>TOT!H18</f>
        <v>0</v>
      </c>
      <c r="I19" s="18"/>
      <c r="J19" s="2"/>
    </row>
    <row r="20" spans="1:10" s="12" customFormat="1" ht="15.75" customHeight="1">
      <c r="A20" s="11"/>
      <c r="B20" s="20"/>
      <c r="C20" s="21" t="s">
        <v>24</v>
      </c>
      <c r="D20" s="21"/>
      <c r="E20" s="2"/>
      <c r="F20" s="2"/>
      <c r="G20" s="2"/>
      <c r="I20" s="22"/>
      <c r="J20" s="2"/>
    </row>
    <row r="21" spans="1:10" s="12" customFormat="1" ht="15.75" customHeight="1">
      <c r="A21" s="11"/>
      <c r="B21" s="20"/>
      <c r="C21" s="21" t="s">
        <v>23</v>
      </c>
      <c r="D21" s="21"/>
      <c r="E21" s="2"/>
      <c r="F21" s="2"/>
      <c r="G21" s="2"/>
      <c r="I21" s="22"/>
      <c r="J21" s="2"/>
    </row>
    <row r="22" spans="1:10" s="12" customFormat="1" ht="8.25" customHeight="1">
      <c r="A22" s="11"/>
      <c r="B22" s="20"/>
      <c r="C22" s="2"/>
      <c r="D22" s="2"/>
      <c r="E22" s="2"/>
      <c r="F22" s="2"/>
      <c r="G22" s="2"/>
      <c r="H22" s="22"/>
      <c r="I22" s="22"/>
      <c r="J22" s="2"/>
    </row>
    <row r="23" spans="1:10" s="12" customFormat="1" ht="19.5" customHeight="1">
      <c r="A23" s="11"/>
      <c r="B23" s="21" t="s">
        <v>15</v>
      </c>
      <c r="C23" s="23"/>
      <c r="D23" s="23"/>
      <c r="E23" s="23"/>
      <c r="F23" s="23"/>
      <c r="G23" s="2"/>
      <c r="H23" s="2"/>
      <c r="I23" s="2"/>
      <c r="J23" s="24">
        <f>H19+H17</f>
        <v>0</v>
      </c>
    </row>
    <row r="24" spans="1:10" s="12" customFormat="1" ht="9" customHeight="1">
      <c r="A24" s="11"/>
      <c r="B24" s="21"/>
      <c r="C24" s="23"/>
      <c r="D24" s="23"/>
      <c r="E24" s="23"/>
      <c r="F24" s="23"/>
      <c r="G24" s="2"/>
      <c r="H24" s="2"/>
      <c r="I24" s="2"/>
      <c r="J24" s="22"/>
    </row>
    <row r="25" spans="1:10" s="12" customFormat="1" ht="19.5" customHeight="1">
      <c r="A25" s="11"/>
      <c r="B25" s="25" t="s">
        <v>16</v>
      </c>
      <c r="C25" s="26"/>
      <c r="D25" s="26"/>
      <c r="E25" s="26"/>
      <c r="F25" s="26"/>
      <c r="G25" s="18"/>
      <c r="H25" s="18"/>
      <c r="I25" s="18"/>
      <c r="J25" s="24">
        <f>J15-J23</f>
        <v>1000</v>
      </c>
    </row>
    <row r="26" spans="1:10" s="12" customFormat="1" ht="7.5" customHeight="1">
      <c r="A26" s="11"/>
      <c r="B26" s="25"/>
      <c r="C26" s="26"/>
      <c r="D26" s="26"/>
      <c r="E26" s="26"/>
      <c r="F26" s="26"/>
      <c r="G26" s="18"/>
      <c r="H26" s="18"/>
      <c r="I26" s="18"/>
      <c r="J26" s="27"/>
    </row>
    <row r="27" spans="1:10" s="12" customFormat="1" ht="19.5" customHeight="1">
      <c r="A27" s="8" t="s">
        <v>95</v>
      </c>
      <c r="B27" s="25"/>
      <c r="C27" s="26"/>
      <c r="D27" s="26"/>
      <c r="E27" s="26"/>
      <c r="F27" s="26"/>
      <c r="G27" s="18"/>
      <c r="H27" s="18"/>
      <c r="I27" s="18"/>
      <c r="J27" s="24">
        <f>ROUND(J25*0.015,2)</f>
        <v>15</v>
      </c>
    </row>
    <row r="28" spans="1:10" s="16" customFormat="1" ht="23.25" customHeight="1">
      <c r="A28" s="17"/>
      <c r="B28" s="28" t="s">
        <v>76</v>
      </c>
      <c r="C28" s="10"/>
      <c r="D28" s="10"/>
      <c r="E28" s="10"/>
      <c r="F28" s="10"/>
      <c r="G28" s="9"/>
      <c r="H28" s="9"/>
      <c r="I28" s="9"/>
      <c r="J28" s="9"/>
    </row>
    <row r="29" spans="1:10" s="16" customFormat="1" ht="23.25" customHeight="1">
      <c r="A29" s="17"/>
      <c r="B29" s="28" t="s">
        <v>4</v>
      </c>
      <c r="C29" s="10"/>
      <c r="D29" s="10"/>
      <c r="E29" s="10"/>
      <c r="F29" s="10"/>
      <c r="G29" s="9"/>
      <c r="H29" s="9"/>
      <c r="I29" s="9"/>
      <c r="J29" s="9"/>
    </row>
    <row r="30" spans="1:10" s="16" customFormat="1" ht="7.5" customHeight="1">
      <c r="A30" s="17"/>
      <c r="B30" s="28"/>
      <c r="C30" s="10"/>
      <c r="D30" s="10"/>
      <c r="E30" s="10"/>
      <c r="F30" s="10"/>
      <c r="G30" s="9"/>
      <c r="H30" s="9"/>
      <c r="I30" s="9"/>
      <c r="J30" s="9"/>
    </row>
    <row r="31" spans="1:10" s="12" customFormat="1" ht="19.5" customHeight="1">
      <c r="A31" s="5" t="s">
        <v>18</v>
      </c>
      <c r="B31" s="3"/>
      <c r="C31" s="3"/>
      <c r="D31" s="3"/>
      <c r="E31" s="3"/>
      <c r="F31" s="3"/>
      <c r="G31" s="2"/>
      <c r="H31" s="18"/>
      <c r="I31" s="18"/>
      <c r="J31" s="18"/>
    </row>
    <row r="32" spans="1:10" s="12" customFormat="1" ht="19.5" customHeight="1">
      <c r="A32" s="11"/>
      <c r="B32" s="5" t="s">
        <v>19</v>
      </c>
      <c r="C32" s="23"/>
      <c r="D32" s="29" t="s">
        <v>6</v>
      </c>
      <c r="E32" s="48">
        <f>TOT!E31</f>
        <v>0</v>
      </c>
      <c r="F32" s="31" t="s">
        <v>5</v>
      </c>
      <c r="G32" s="2"/>
      <c r="H32" s="47">
        <f>TOT!H31</f>
        <v>0</v>
      </c>
      <c r="I32" s="2"/>
      <c r="J32" s="33">
        <f>IF(E32="yes",J27*0.1,0)</f>
        <v>0</v>
      </c>
    </row>
    <row r="33" spans="1:10" s="12" customFormat="1" ht="8.25" customHeight="1">
      <c r="A33" s="11"/>
      <c r="B33" s="20"/>
      <c r="C33" s="2"/>
      <c r="D33" s="2"/>
      <c r="E33" s="2"/>
      <c r="F33" s="2"/>
      <c r="G33" s="2"/>
      <c r="H33" s="22"/>
      <c r="I33" s="22"/>
      <c r="J33" s="2"/>
    </row>
    <row r="34" spans="1:10" s="12" customFormat="1" ht="19.5" customHeight="1">
      <c r="A34" s="11"/>
      <c r="B34" s="5"/>
      <c r="C34" s="5" t="s">
        <v>20</v>
      </c>
      <c r="D34" s="23"/>
      <c r="E34" s="23"/>
      <c r="F34" s="23"/>
      <c r="G34" s="2"/>
      <c r="H34" s="24">
        <f>IF($H$32&lt;31,$J$32,0)</f>
        <v>0</v>
      </c>
      <c r="I34" s="2"/>
      <c r="J34" s="2"/>
    </row>
    <row r="35" spans="1:10" s="12" customFormat="1" ht="8.25" customHeight="1">
      <c r="A35" s="11"/>
      <c r="B35" s="20"/>
      <c r="C35" s="2"/>
      <c r="D35" s="2"/>
      <c r="E35" s="2"/>
      <c r="F35" s="2"/>
      <c r="G35" s="2"/>
      <c r="H35" s="22"/>
      <c r="I35" s="22"/>
      <c r="J35" s="2"/>
    </row>
    <row r="36" spans="1:10" s="12" customFormat="1" ht="19.5" customHeight="1">
      <c r="A36" s="11"/>
      <c r="B36" s="5"/>
      <c r="C36" s="5" t="s">
        <v>21</v>
      </c>
      <c r="D36" s="23"/>
      <c r="E36" s="23"/>
      <c r="F36" s="23"/>
      <c r="G36" s="2"/>
      <c r="H36" s="24">
        <f>IF($H$32&gt;30,$J$32*2,0)</f>
        <v>0</v>
      </c>
      <c r="I36" s="2"/>
      <c r="J36" s="2"/>
    </row>
    <row r="37" spans="1:10" s="12" customFormat="1" ht="8.25" customHeight="1">
      <c r="A37" s="11"/>
      <c r="B37" s="20"/>
      <c r="C37" s="2"/>
      <c r="D37" s="2"/>
      <c r="E37" s="2"/>
      <c r="F37" s="2"/>
      <c r="G37" s="2"/>
      <c r="H37" s="22"/>
      <c r="I37" s="22"/>
      <c r="J37" s="2"/>
    </row>
    <row r="38" spans="1:10" s="12" customFormat="1" ht="19.5" customHeight="1">
      <c r="A38" s="11"/>
      <c r="B38" s="5" t="s">
        <v>88</v>
      </c>
      <c r="C38" s="23"/>
      <c r="D38" s="23"/>
      <c r="E38" s="23"/>
      <c r="F38" s="23"/>
      <c r="G38" s="2"/>
      <c r="H38" s="24">
        <f>ROUND(INT((H32+29)/30)*0.005*J27,2)</f>
        <v>0</v>
      </c>
      <c r="I38" s="2"/>
      <c r="J38" s="2"/>
    </row>
    <row r="39" spans="1:10" s="12" customFormat="1" ht="19.5" customHeight="1">
      <c r="A39" s="11"/>
      <c r="B39" s="34" t="s">
        <v>25</v>
      </c>
      <c r="C39" s="23"/>
      <c r="D39" s="23"/>
      <c r="E39" s="23"/>
      <c r="F39" s="23"/>
      <c r="G39" s="2"/>
      <c r="H39" s="27"/>
      <c r="I39" s="2"/>
      <c r="J39" s="2"/>
    </row>
    <row r="40" spans="1:10" s="12" customFormat="1" ht="19.5" customHeight="1">
      <c r="A40" s="11"/>
      <c r="B40" s="21" t="s">
        <v>22</v>
      </c>
      <c r="C40" s="23"/>
      <c r="D40" s="23"/>
      <c r="E40" s="23"/>
      <c r="F40" s="23"/>
      <c r="G40" s="2"/>
      <c r="H40" s="18"/>
      <c r="I40" s="18"/>
      <c r="J40" s="24">
        <f>H38+H36+H34</f>
        <v>0</v>
      </c>
    </row>
    <row r="41" spans="1:10" s="12" customFormat="1" ht="8.25" customHeight="1">
      <c r="A41" s="11"/>
      <c r="B41" s="20"/>
      <c r="C41" s="2"/>
      <c r="D41" s="2"/>
      <c r="E41" s="2"/>
      <c r="F41" s="2"/>
      <c r="G41" s="2"/>
      <c r="H41" s="22"/>
      <c r="I41" s="22"/>
      <c r="J41" s="2"/>
    </row>
    <row r="42" spans="1:10" s="16" customFormat="1" ht="24" customHeight="1">
      <c r="A42" s="8" t="s">
        <v>69</v>
      </c>
      <c r="B42" s="9"/>
      <c r="C42" s="9"/>
      <c r="D42" s="9"/>
      <c r="E42" s="9"/>
      <c r="F42" s="9"/>
      <c r="G42" s="9"/>
      <c r="H42" s="9"/>
      <c r="I42" s="9"/>
      <c r="J42" s="24">
        <f>J40+J27</f>
        <v>15</v>
      </c>
    </row>
    <row r="43" spans="1:10" s="12" customFormat="1" ht="45" customHeight="1">
      <c r="A43" s="25" t="s">
        <v>0</v>
      </c>
      <c r="B43" s="18"/>
      <c r="C43" s="18"/>
      <c r="D43" s="18"/>
      <c r="E43" s="18"/>
      <c r="F43" s="18"/>
      <c r="G43" s="18"/>
      <c r="H43" s="18"/>
      <c r="I43" s="18"/>
      <c r="J43" s="18"/>
    </row>
    <row r="44" spans="1:10" s="12" customFormat="1" ht="26.2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</row>
    <row r="45" spans="1:10" s="16" customFormat="1" ht="15.75">
      <c r="A45" s="25" t="s">
        <v>7</v>
      </c>
      <c r="B45" s="18"/>
      <c r="C45" s="18"/>
      <c r="D45" s="18" t="s">
        <v>8</v>
      </c>
      <c r="F45" s="18" t="s">
        <v>92</v>
      </c>
      <c r="G45" s="18"/>
      <c r="H45" s="18" t="s">
        <v>9</v>
      </c>
      <c r="I45" s="18"/>
      <c r="J45" s="18"/>
    </row>
    <row r="47" ht="15.75">
      <c r="A47" s="1" t="s">
        <v>27</v>
      </c>
    </row>
    <row r="49" spans="1:10" ht="15.75">
      <c r="A49" s="53" t="s">
        <v>28</v>
      </c>
      <c r="B49" s="53"/>
      <c r="C49" s="53"/>
      <c r="D49" s="53"/>
      <c r="E49" s="53"/>
      <c r="F49" s="53"/>
      <c r="G49" s="53"/>
      <c r="H49" s="53"/>
      <c r="I49" s="53"/>
      <c r="J49" s="53"/>
    </row>
    <row r="50" spans="1:10" ht="15.75">
      <c r="A50" s="53" t="s">
        <v>29</v>
      </c>
      <c r="B50" s="53"/>
      <c r="C50" s="53"/>
      <c r="D50" s="53"/>
      <c r="E50" s="53"/>
      <c r="F50" s="53"/>
      <c r="G50" s="53"/>
      <c r="H50" s="53"/>
      <c r="I50" s="53"/>
      <c r="J50" s="53"/>
    </row>
    <row r="51" spans="1:10" ht="15.75">
      <c r="A51" s="53" t="s">
        <v>30</v>
      </c>
      <c r="B51" s="53"/>
      <c r="C51" s="53"/>
      <c r="D51" s="53"/>
      <c r="E51" s="53"/>
      <c r="F51" s="53"/>
      <c r="G51" s="53"/>
      <c r="H51" s="53"/>
      <c r="I51" s="53"/>
      <c r="J51" s="53"/>
    </row>
    <row r="52" spans="1:10" ht="15.75">
      <c r="A52" s="53" t="s">
        <v>31</v>
      </c>
      <c r="B52" s="53"/>
      <c r="C52" s="53"/>
      <c r="D52" s="53"/>
      <c r="E52" s="53"/>
      <c r="F52" s="53"/>
      <c r="G52" s="53"/>
      <c r="H52" s="53"/>
      <c r="I52" s="53"/>
      <c r="J52" s="53"/>
    </row>
    <row r="54" spans="1:8" ht="15">
      <c r="A54" s="35" t="s">
        <v>32</v>
      </c>
      <c r="B54" s="36"/>
      <c r="C54" s="6" t="s">
        <v>89</v>
      </c>
      <c r="D54" s="36"/>
      <c r="E54" s="36"/>
      <c r="F54" s="36"/>
      <c r="G54" s="36"/>
      <c r="H54" s="36"/>
    </row>
    <row r="55" spans="1:8" ht="15">
      <c r="A55" s="37"/>
      <c r="B55" s="36"/>
      <c r="C55" s="6" t="s">
        <v>35</v>
      </c>
      <c r="D55" s="36"/>
      <c r="E55" s="36"/>
      <c r="F55" s="36"/>
      <c r="G55" s="36"/>
      <c r="H55" s="36"/>
    </row>
    <row r="56" spans="3:10" ht="14.25">
      <c r="C56" s="35"/>
      <c r="J56" s="38" t="s">
        <v>97</v>
      </c>
    </row>
  </sheetData>
  <sheetProtection password="D09E" sheet="1"/>
  <mergeCells count="11">
    <mergeCell ref="C1:H1"/>
    <mergeCell ref="D7:F7"/>
    <mergeCell ref="D9:F9"/>
    <mergeCell ref="D10:F10"/>
    <mergeCell ref="D11:F11"/>
    <mergeCell ref="D12:F12"/>
    <mergeCell ref="C19:D19"/>
    <mergeCell ref="A49:J49"/>
    <mergeCell ref="A50:J50"/>
    <mergeCell ref="A51:J51"/>
    <mergeCell ref="A52:J52"/>
  </mergeCells>
  <printOptions/>
  <pageMargins left="0.75" right="0.75" top="0.5" bottom="0.5" header="0.25" footer="0.25"/>
  <pageSetup fitToHeight="1" fitToWidth="1" horizontalDpi="600" verticalDpi="600" orientation="portrait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85"/>
  <sheetViews>
    <sheetView showGridLines="0" zoomScalePageLayoutView="0" workbookViewId="0" topLeftCell="A1">
      <selection activeCell="E80" sqref="E80"/>
    </sheetView>
  </sheetViews>
  <sheetFormatPr defaultColWidth="9.140625" defaultRowHeight="12.75"/>
  <cols>
    <col min="1" max="1" width="26.140625" style="39" customWidth="1"/>
    <col min="2" max="2" width="56.57421875" style="0" customWidth="1"/>
  </cols>
  <sheetData>
    <row r="1" spans="1:2" ht="18">
      <c r="A1" s="60" t="s">
        <v>28</v>
      </c>
      <c r="B1" s="60"/>
    </row>
    <row r="2" spans="1:2" ht="18">
      <c r="A2" s="60" t="s">
        <v>36</v>
      </c>
      <c r="B2" s="60"/>
    </row>
    <row r="3" spans="1:2" ht="18">
      <c r="A3" s="60" t="s">
        <v>83</v>
      </c>
      <c r="B3" s="60"/>
    </row>
    <row r="4" ht="22.5" customHeight="1"/>
    <row r="5" spans="1:2" ht="45">
      <c r="A5" s="41" t="s">
        <v>40</v>
      </c>
      <c r="B5" s="41" t="s">
        <v>37</v>
      </c>
    </row>
    <row r="6" spans="1:2" ht="15.75">
      <c r="A6" s="40"/>
      <c r="B6" s="41"/>
    </row>
    <row r="7" spans="1:2" ht="15.75">
      <c r="A7" s="58" t="s">
        <v>41</v>
      </c>
      <c r="B7" s="58"/>
    </row>
    <row r="8" spans="1:2" ht="15">
      <c r="A8" s="41" t="s">
        <v>39</v>
      </c>
      <c r="B8" s="41" t="s">
        <v>38</v>
      </c>
    </row>
    <row r="9" spans="1:2" ht="15">
      <c r="A9" s="41"/>
      <c r="B9" s="41"/>
    </row>
    <row r="10" spans="1:2" ht="30">
      <c r="A10" s="41" t="s">
        <v>42</v>
      </c>
      <c r="B10" s="41" t="s">
        <v>43</v>
      </c>
    </row>
    <row r="11" spans="1:2" ht="15.75">
      <c r="A11" s="40"/>
      <c r="B11" s="41"/>
    </row>
    <row r="12" spans="1:2" ht="19.5" customHeight="1">
      <c r="A12" s="40" t="s">
        <v>44</v>
      </c>
      <c r="B12" s="40" t="s">
        <v>45</v>
      </c>
    </row>
    <row r="13" spans="1:2" ht="22.5" customHeight="1">
      <c r="A13" s="41" t="s">
        <v>46</v>
      </c>
      <c r="B13" s="41" t="s">
        <v>47</v>
      </c>
    </row>
    <row r="14" spans="1:2" ht="49.5" customHeight="1">
      <c r="A14" s="41" t="s">
        <v>48</v>
      </c>
      <c r="B14" s="41" t="s">
        <v>49</v>
      </c>
    </row>
    <row r="15" spans="1:2" ht="49.5" customHeight="1">
      <c r="A15" s="41" t="s">
        <v>50</v>
      </c>
      <c r="B15" s="41" t="s">
        <v>81</v>
      </c>
    </row>
    <row r="16" spans="1:2" ht="36" customHeight="1">
      <c r="A16" s="41" t="s">
        <v>51</v>
      </c>
      <c r="B16" s="40" t="s">
        <v>53</v>
      </c>
    </row>
    <row r="17" spans="1:2" ht="45.75">
      <c r="A17" s="41" t="s">
        <v>52</v>
      </c>
      <c r="B17" s="40" t="s">
        <v>54</v>
      </c>
    </row>
    <row r="18" spans="1:2" ht="9.75" customHeight="1">
      <c r="A18" s="41"/>
      <c r="B18" s="40"/>
    </row>
    <row r="19" spans="1:2" ht="19.5" customHeight="1">
      <c r="A19" s="40" t="s">
        <v>55</v>
      </c>
      <c r="B19" s="40" t="s">
        <v>56</v>
      </c>
    </row>
    <row r="20" spans="1:2" ht="45.75">
      <c r="A20" s="41" t="s">
        <v>57</v>
      </c>
      <c r="B20" s="40" t="s">
        <v>58</v>
      </c>
    </row>
    <row r="21" spans="1:2" ht="9.75" customHeight="1">
      <c r="A21" s="41"/>
      <c r="B21" s="40"/>
    </row>
    <row r="22" spans="1:2" ht="19.5" customHeight="1">
      <c r="A22" s="40" t="s">
        <v>59</v>
      </c>
      <c r="B22" s="40" t="s">
        <v>60</v>
      </c>
    </row>
    <row r="23" spans="1:2" ht="34.5" customHeight="1">
      <c r="A23" s="41" t="s">
        <v>46</v>
      </c>
      <c r="B23" s="41" t="s">
        <v>61</v>
      </c>
    </row>
    <row r="24" spans="1:2" ht="51" customHeight="1">
      <c r="A24" s="41" t="s">
        <v>62</v>
      </c>
      <c r="B24" s="40" t="s">
        <v>65</v>
      </c>
    </row>
    <row r="25" spans="1:2" ht="36" customHeight="1">
      <c r="A25" s="41" t="s">
        <v>63</v>
      </c>
      <c r="B25" s="40" t="s">
        <v>64</v>
      </c>
    </row>
    <row r="26" spans="1:2" ht="36" customHeight="1">
      <c r="A26" s="41" t="s">
        <v>66</v>
      </c>
      <c r="B26" s="40" t="s">
        <v>67</v>
      </c>
    </row>
    <row r="27" spans="1:2" ht="30.75">
      <c r="A27" s="41" t="s">
        <v>51</v>
      </c>
      <c r="B27" s="40" t="s">
        <v>68</v>
      </c>
    </row>
    <row r="28" spans="1:2" ht="9.75" customHeight="1">
      <c r="A28" s="41"/>
      <c r="B28" s="40"/>
    </row>
    <row r="29" spans="1:2" ht="19.5" customHeight="1">
      <c r="A29" s="40" t="s">
        <v>70</v>
      </c>
      <c r="B29" s="40" t="s">
        <v>71</v>
      </c>
    </row>
    <row r="30" spans="1:2" ht="45.75">
      <c r="A30" s="41" t="s">
        <v>72</v>
      </c>
      <c r="B30" s="40" t="s">
        <v>73</v>
      </c>
    </row>
    <row r="31" spans="1:2" ht="9.75" customHeight="1">
      <c r="A31" s="41"/>
      <c r="B31" s="40"/>
    </row>
    <row r="32" spans="1:2" ht="45" customHeight="1">
      <c r="A32" s="59" t="s">
        <v>82</v>
      </c>
      <c r="B32" s="59"/>
    </row>
    <row r="33" spans="1:2" ht="15.75">
      <c r="A33" s="58" t="s">
        <v>74</v>
      </c>
      <c r="B33" s="58"/>
    </row>
    <row r="34" spans="1:2" ht="30.75">
      <c r="A34" s="41" t="s">
        <v>39</v>
      </c>
      <c r="B34" s="40" t="s">
        <v>77</v>
      </c>
    </row>
    <row r="35" spans="1:2" ht="15">
      <c r="A35" s="41"/>
      <c r="B35" s="41"/>
    </row>
    <row r="36" spans="1:2" ht="33.75" customHeight="1">
      <c r="A36" s="41" t="s">
        <v>42</v>
      </c>
      <c r="B36" s="40" t="s">
        <v>77</v>
      </c>
    </row>
    <row r="37" spans="1:2" ht="15.75">
      <c r="A37" s="40"/>
      <c r="B37" s="41"/>
    </row>
    <row r="38" spans="1:2" ht="31.5">
      <c r="A38" s="40" t="s">
        <v>44</v>
      </c>
      <c r="B38" s="40" t="s">
        <v>78</v>
      </c>
    </row>
    <row r="39" spans="1:2" ht="36" customHeight="1">
      <c r="A39" s="41" t="s">
        <v>46</v>
      </c>
      <c r="B39" s="40" t="s">
        <v>77</v>
      </c>
    </row>
    <row r="40" spans="1:2" ht="45">
      <c r="A40" s="41" t="s">
        <v>48</v>
      </c>
      <c r="B40" s="41" t="s">
        <v>49</v>
      </c>
    </row>
    <row r="41" spans="1:2" ht="45">
      <c r="A41" s="41" t="s">
        <v>50</v>
      </c>
      <c r="B41" s="41" t="s">
        <v>81</v>
      </c>
    </row>
    <row r="42" spans="1:2" ht="36" customHeight="1">
      <c r="A42" s="41" t="s">
        <v>51</v>
      </c>
      <c r="B42" s="40" t="s">
        <v>53</v>
      </c>
    </row>
    <row r="43" spans="1:2" ht="45.75">
      <c r="A43" s="41" t="s">
        <v>52</v>
      </c>
      <c r="B43" s="40" t="s">
        <v>54</v>
      </c>
    </row>
    <row r="44" spans="1:2" ht="9.75" customHeight="1">
      <c r="A44" s="41"/>
      <c r="B44" s="40"/>
    </row>
    <row r="45" spans="1:2" ht="19.5" customHeight="1">
      <c r="A45" s="40" t="s">
        <v>55</v>
      </c>
      <c r="B45" s="40" t="s">
        <v>79</v>
      </c>
    </row>
    <row r="46" spans="1:2" ht="45.75">
      <c r="A46" s="41" t="s">
        <v>57</v>
      </c>
      <c r="B46" s="40" t="s">
        <v>85</v>
      </c>
    </row>
    <row r="47" spans="1:2" ht="9.75" customHeight="1">
      <c r="A47" s="41"/>
      <c r="B47" s="40"/>
    </row>
    <row r="48" spans="1:2" ht="19.5" customHeight="1">
      <c r="A48" s="40" t="s">
        <v>59</v>
      </c>
      <c r="B48" s="40" t="s">
        <v>60</v>
      </c>
    </row>
    <row r="49" spans="1:2" ht="36" customHeight="1">
      <c r="A49" s="41" t="s">
        <v>46</v>
      </c>
      <c r="B49" s="40" t="s">
        <v>77</v>
      </c>
    </row>
    <row r="50" spans="1:2" ht="51" customHeight="1">
      <c r="A50" s="41" t="s">
        <v>62</v>
      </c>
      <c r="B50" s="40" t="s">
        <v>65</v>
      </c>
    </row>
    <row r="51" spans="1:2" ht="36" customHeight="1">
      <c r="A51" s="41" t="s">
        <v>63</v>
      </c>
      <c r="B51" s="40" t="s">
        <v>64</v>
      </c>
    </row>
    <row r="52" spans="1:2" ht="36" customHeight="1">
      <c r="A52" s="41" t="s">
        <v>66</v>
      </c>
      <c r="B52" s="40" t="s">
        <v>67</v>
      </c>
    </row>
    <row r="53" spans="1:2" ht="30.75">
      <c r="A53" s="41" t="s">
        <v>51</v>
      </c>
      <c r="B53" s="40" t="s">
        <v>68</v>
      </c>
    </row>
    <row r="54" spans="1:2" ht="9.75" customHeight="1">
      <c r="A54" s="41"/>
      <c r="B54" s="40"/>
    </row>
    <row r="55" spans="1:2" ht="19.5" customHeight="1">
      <c r="A55" s="40" t="s">
        <v>70</v>
      </c>
      <c r="B55" s="40" t="s">
        <v>71</v>
      </c>
    </row>
    <row r="56" spans="1:2" ht="45.75">
      <c r="A56" s="41" t="s">
        <v>72</v>
      </c>
      <c r="B56" s="40" t="s">
        <v>80</v>
      </c>
    </row>
    <row r="57" spans="1:2" ht="9.75" customHeight="1">
      <c r="A57" s="41"/>
      <c r="B57" s="40"/>
    </row>
    <row r="58" spans="1:2" ht="45" customHeight="1">
      <c r="A58" s="59" t="s">
        <v>82</v>
      </c>
      <c r="B58" s="59"/>
    </row>
    <row r="60" spans="1:2" ht="15.75">
      <c r="A60" s="58" t="s">
        <v>93</v>
      </c>
      <c r="B60" s="58"/>
    </row>
    <row r="61" spans="1:2" ht="30.75">
      <c r="A61" s="41" t="s">
        <v>39</v>
      </c>
      <c r="B61" s="40" t="s">
        <v>77</v>
      </c>
    </row>
    <row r="62" spans="1:2" ht="15">
      <c r="A62" s="41"/>
      <c r="B62" s="41"/>
    </row>
    <row r="63" spans="1:2" ht="30.75">
      <c r="A63" s="41" t="s">
        <v>42</v>
      </c>
      <c r="B63" s="40" t="s">
        <v>77</v>
      </c>
    </row>
    <row r="64" spans="1:2" ht="15.75">
      <c r="A64" s="40"/>
      <c r="B64" s="41"/>
    </row>
    <row r="65" spans="1:2" ht="31.5">
      <c r="A65" s="40" t="s">
        <v>44</v>
      </c>
      <c r="B65" s="40" t="s">
        <v>78</v>
      </c>
    </row>
    <row r="66" spans="1:2" ht="30.75">
      <c r="A66" s="41" t="s">
        <v>46</v>
      </c>
      <c r="B66" s="40" t="s">
        <v>77</v>
      </c>
    </row>
    <row r="67" spans="1:2" ht="45">
      <c r="A67" s="41" t="s">
        <v>48</v>
      </c>
      <c r="B67" s="41" t="s">
        <v>49</v>
      </c>
    </row>
    <row r="68" spans="1:2" ht="45">
      <c r="A68" s="41" t="s">
        <v>50</v>
      </c>
      <c r="B68" s="41" t="s">
        <v>81</v>
      </c>
    </row>
    <row r="69" spans="1:2" ht="30.75">
      <c r="A69" s="41" t="s">
        <v>51</v>
      </c>
      <c r="B69" s="40" t="s">
        <v>53</v>
      </c>
    </row>
    <row r="70" spans="1:2" ht="45.75">
      <c r="A70" s="41" t="s">
        <v>52</v>
      </c>
      <c r="B70" s="40" t="s">
        <v>54</v>
      </c>
    </row>
    <row r="71" spans="1:2" ht="15.75">
      <c r="A71" s="41"/>
      <c r="B71" s="40"/>
    </row>
    <row r="72" spans="1:2" ht="15.75">
      <c r="A72" s="40" t="s">
        <v>55</v>
      </c>
      <c r="B72" s="40" t="s">
        <v>98</v>
      </c>
    </row>
    <row r="73" spans="1:2" ht="45.75">
      <c r="A73" s="41" t="s">
        <v>57</v>
      </c>
      <c r="B73" s="40" t="s">
        <v>99</v>
      </c>
    </row>
    <row r="74" spans="1:2" ht="15.75">
      <c r="A74" s="41"/>
      <c r="B74" s="40"/>
    </row>
    <row r="75" spans="1:2" ht="15.75">
      <c r="A75" s="40" t="s">
        <v>59</v>
      </c>
      <c r="B75" s="40" t="s">
        <v>60</v>
      </c>
    </row>
    <row r="76" spans="1:2" ht="30.75">
      <c r="A76" s="41" t="s">
        <v>46</v>
      </c>
      <c r="B76" s="40" t="s">
        <v>77</v>
      </c>
    </row>
    <row r="77" spans="1:2" ht="45.75">
      <c r="A77" s="41" t="s">
        <v>62</v>
      </c>
      <c r="B77" s="40" t="s">
        <v>65</v>
      </c>
    </row>
    <row r="78" spans="1:2" ht="45.75">
      <c r="A78" s="41" t="s">
        <v>63</v>
      </c>
      <c r="B78" s="40" t="s">
        <v>64</v>
      </c>
    </row>
    <row r="79" spans="1:2" ht="30.75">
      <c r="A79" s="41" t="s">
        <v>66</v>
      </c>
      <c r="B79" s="40" t="s">
        <v>67</v>
      </c>
    </row>
    <row r="80" spans="1:2" ht="30.75">
      <c r="A80" s="41" t="s">
        <v>51</v>
      </c>
      <c r="B80" s="40" t="s">
        <v>68</v>
      </c>
    </row>
    <row r="81" spans="1:2" ht="15.75">
      <c r="A81" s="41"/>
      <c r="B81" s="40"/>
    </row>
    <row r="82" spans="1:2" ht="15.75">
      <c r="A82" s="40" t="s">
        <v>70</v>
      </c>
      <c r="B82" s="40" t="s">
        <v>71</v>
      </c>
    </row>
    <row r="83" spans="1:2" ht="45.75">
      <c r="A83" s="41" t="s">
        <v>72</v>
      </c>
      <c r="B83" s="40" t="s">
        <v>100</v>
      </c>
    </row>
    <row r="84" spans="1:2" ht="15.75">
      <c r="A84" s="41"/>
      <c r="B84" s="40"/>
    </row>
    <row r="85" spans="1:2" ht="15.75">
      <c r="A85" s="59" t="s">
        <v>82</v>
      </c>
      <c r="B85" s="59"/>
    </row>
  </sheetData>
  <sheetProtection password="D09E" sheet="1"/>
  <mergeCells count="9">
    <mergeCell ref="A60:B60"/>
    <mergeCell ref="A85:B85"/>
    <mergeCell ref="A33:B33"/>
    <mergeCell ref="A32:B32"/>
    <mergeCell ref="A58:B58"/>
    <mergeCell ref="A1:B1"/>
    <mergeCell ref="A2:B2"/>
    <mergeCell ref="A3:B3"/>
    <mergeCell ref="A7:B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Oxnard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FNJIMC</dc:creator>
  <cp:keywords/>
  <dc:description/>
  <cp:lastModifiedBy>Rod Baltazar</cp:lastModifiedBy>
  <cp:lastPrinted>2015-08-03T16:49:01Z</cp:lastPrinted>
  <dcterms:created xsi:type="dcterms:W3CDTF">2011-05-31T19:01:09Z</dcterms:created>
  <dcterms:modified xsi:type="dcterms:W3CDTF">2019-03-20T22:43:33Z</dcterms:modified>
  <cp:category/>
  <cp:version/>
  <cp:contentType/>
  <cp:contentStatus/>
</cp:coreProperties>
</file>